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II\1. TAHUN-AJARAN-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BD33" i="1" s="1"/>
  <c r="AQ34" i="1"/>
  <c r="AQ35" i="1"/>
  <c r="BD35" i="1" s="1"/>
  <c r="AQ36" i="1"/>
  <c r="BD36" i="1" s="1"/>
  <c r="AQ37" i="1"/>
  <c r="BD37" i="1" s="1"/>
  <c r="BD26" i="1" l="1"/>
  <c r="BD23" i="1"/>
  <c r="BD14" i="1"/>
  <c r="BD10" i="1"/>
  <c r="BD32" i="1"/>
  <c r="BD31" i="1"/>
  <c r="BD30" i="1"/>
  <c r="BD28" i="1"/>
  <c r="BD27" i="1"/>
  <c r="BD24" i="1"/>
  <c r="BD19" i="1"/>
  <c r="BD17" i="1"/>
  <c r="BD16" i="1"/>
  <c r="BD13" i="1"/>
  <c r="BD12" i="1"/>
  <c r="BD11" i="1"/>
  <c r="BD15" i="1"/>
  <c r="BD18" i="1"/>
  <c r="BD29" i="1"/>
  <c r="BD25" i="1"/>
  <c r="BD34" i="1"/>
  <c r="BD20" i="1"/>
  <c r="BD22" i="1"/>
  <c r="BD21" i="1"/>
  <c r="BC9" i="1"/>
  <c r="AZ9" i="1"/>
  <c r="AQ9" i="1"/>
  <c r="BD9" i="1" l="1"/>
</calcChain>
</file>

<file path=xl/sharedStrings.xml><?xml version="1.0" encoding="utf-8"?>
<sst xmlns="http://schemas.openxmlformats.org/spreadsheetml/2006/main" count="192" uniqueCount="57">
  <si>
    <t>MATA PELAJARAN</t>
  </si>
  <si>
    <t>:</t>
  </si>
  <si>
    <t>KELAS</t>
  </si>
  <si>
    <t>SEMESTER</t>
  </si>
  <si>
    <t>TAHUN PELAJARAN</t>
  </si>
  <si>
    <t>0 - 100</t>
  </si>
  <si>
    <t>No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</si>
  <si>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</si>
  <si>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</si>
  <si>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</si>
  <si>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</si>
  <si>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</si>
  <si>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</si>
  <si>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</si>
  <si>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</si>
  <si>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</si>
  <si>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</si>
  <si>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</si>
  <si>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</si>
  <si>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</si>
  <si>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</si>
  <si>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</si>
  <si>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</si>
  <si>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</si>
  <si>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</si>
  <si>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</si>
  <si>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</si>
  <si>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</si>
  <si>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</si>
  <si>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</si>
  <si>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</si>
  <si>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</si>
  <si>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</si>
  <si>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</si>
  <si>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</si>
  <si>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</si>
  <si>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</si>
  <si>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(1, 2, 3, 4)</t>
  </si>
  <si>
    <t>2022/ 2023</t>
  </si>
  <si>
    <t>XII-4</t>
  </si>
  <si>
    <t>1 (Satu)</t>
  </si>
  <si>
    <t>2023/ 2024</t>
  </si>
  <si>
    <t>INFORMATIKA</t>
  </si>
  <si>
    <t>SISTEM KOMPUTER</t>
  </si>
  <si>
    <t>BERPIKIR KOMPUTASIONAL DAN ALGORITMA PEMROGRAMAN</t>
  </si>
  <si>
    <t>1.1</t>
  </si>
  <si>
    <t>Mengenal Single Board Computer</t>
  </si>
  <si>
    <t>1.2</t>
  </si>
  <si>
    <t>Mengenal Single Board Controller</t>
  </si>
  <si>
    <t>1.3</t>
  </si>
  <si>
    <t>Instalasi IDE Arduino Uno</t>
  </si>
  <si>
    <t>2.1</t>
  </si>
  <si>
    <t>Pengenalan Pemrograman Bahasa C++</t>
  </si>
  <si>
    <t>2.2</t>
  </si>
  <si>
    <t>Mengenal Struktur Dasar Pemrograman Bahasa C++</t>
  </si>
  <si>
    <t>Sistem Komputer</t>
  </si>
  <si>
    <t>Berpikir Komputasional dan Algoritma Pemrograman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</si>
</sst>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name val="Cambria"/>
      <family val="1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0" xfId="0" applyNumberFormat="1"/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8" borderId="1" xfId="0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5" xfId="1" applyBorder="1" applyAlignment="1">
      <alignment vertical="center"/>
    </xf>
    <xf numFmtId="0" fontId="6" fillId="0" borderId="0" xfId="0" applyFont="1"/>
    <xf numFmtId="0" fontId="6" fillId="9" borderId="0" xfId="0" applyFont="1" applyFill="1" applyProtection="1">
      <protection locked="0"/>
    </xf>
    <xf numFmtId="16" fontId="6" fillId="0" borderId="0" xfId="0" applyNumberFormat="1" applyFont="1"/>
    <xf numFmtId="20" fontId="6" fillId="9" borderId="1" xfId="0" quotePrefix="1" applyNumberFormat="1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Protection="1">
      <protection locked="0"/>
    </xf>
    <xf numFmtId="0" fontId="9" fillId="9" borderId="1" xfId="0" applyFont="1" applyFill="1" applyBorder="1" applyAlignment="1" applyProtection="1">
      <alignment vertical="top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3" fillId="7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20" fontId="13" fillId="0" borderId="2" xfId="0" quotePrefix="1" applyNumberFormat="1" applyFont="1" applyFill="1" applyBorder="1" applyAlignment="1">
      <alignment horizontal="center" vertical="center"/>
    </xf>
    <xf numFmtId="0" fontId="13" fillId="0" borderId="2" xfId="0" quotePrefix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8" fillId="1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9" borderId="2" xfId="0" applyFill="1" applyBorder="1" applyAlignment="1" applyProtection="1">
      <alignment horizontal="left" vertical="top"/>
      <protection locked="0"/>
    </xf>
    <xf numFmtId="0" fontId="0" fillId="9" borderId="3" xfId="0" applyFill="1" applyBorder="1" applyAlignment="1" applyProtection="1">
      <alignment horizontal="left" vertical="top"/>
      <protection locked="0"/>
    </xf>
    <xf numFmtId="0" fontId="0" fillId="9" borderId="4" xfId="0" applyFill="1" applyBorder="1" applyAlignment="1" applyProtection="1">
      <alignment horizontal="left" vertical="top"/>
      <protection locked="0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9" borderId="2" xfId="0" applyFont="1" applyFill="1" applyBorder="1" applyAlignment="1" applyProtection="1">
      <alignment horizontal="left" vertical="top"/>
      <protection locked="0"/>
    </xf>
    <xf numFmtId="0" fontId="6" fillId="9" borderId="3" xfId="0" applyFont="1" applyFill="1" applyBorder="1" applyAlignment="1" applyProtection="1">
      <alignment horizontal="left" vertical="top"/>
      <protection locked="0"/>
    </xf>
    <xf numFmtId="0" fontId="6" fillId="9" borderId="4" xfId="0" applyFont="1" applyFill="1" applyBorder="1" applyAlignment="1" applyProtection="1">
      <alignment horizontal="left" vertical="top"/>
      <protection locked="0"/>
    </xf>
    <xf numFmtId="0" fontId="6" fillId="9" borderId="2" xfId="0" applyFont="1" applyFill="1" applyBorder="1" applyAlignment="1" applyProtection="1">
      <alignment horizontal="left" vertical="top" wrapText="1"/>
      <protection locked="0"/>
    </xf>
    <xf numFmtId="0" fontId="6" fillId="9" borderId="3" xfId="0" applyFont="1" applyFill="1" applyBorder="1" applyAlignment="1" applyProtection="1">
      <alignment horizontal="left" vertical="top" wrapText="1"/>
      <protection locked="0"/>
    </xf>
    <xf numFmtId="0" fontId="6" fillId="9" borderId="4" xfId="0" applyFont="1" applyFill="1" applyBorder="1" applyAlignment="1" applyProtection="1">
      <alignment horizontal="left" vertical="top" wrapText="1"/>
      <protection locked="0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cuments\Format%20N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1"/>
      <sheetName val="X-2"/>
      <sheetName val="X-3"/>
      <sheetName val="X-4"/>
      <sheetName val="X-5"/>
      <sheetName val="XI-1"/>
      <sheetName val="XI-2"/>
      <sheetName val="XI-3"/>
      <sheetName val="XI-4"/>
      <sheetName val="XI-5"/>
      <sheetName val="XII-1"/>
      <sheetName val="XII-2"/>
      <sheetName val="XII-3"/>
      <sheetName val="XII-4"/>
      <sheetName val="XII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 t="str">
            <v>ALFFITO MARUDUT BUTAR-BUTAR</v>
          </cell>
        </row>
        <row r="7">
          <cell r="D7" t="str">
            <v>DENI ESIER HASUGIAN</v>
          </cell>
        </row>
        <row r="8">
          <cell r="D8" t="str">
            <v>DEVI TRIANI</v>
          </cell>
        </row>
        <row r="9">
          <cell r="D9" t="str">
            <v>DINDA WATI NDURU</v>
          </cell>
        </row>
        <row r="10">
          <cell r="D10" t="str">
            <v>DIO PRATAMA</v>
          </cell>
        </row>
        <row r="11">
          <cell r="D11" t="str">
            <v>DWI SURYANTO</v>
          </cell>
        </row>
        <row r="12">
          <cell r="D12" t="str">
            <v>INTRA OKTAFERA GULO</v>
          </cell>
        </row>
        <row r="13">
          <cell r="D13" t="str">
            <v>JHON MARTIN SIRUMAPEA</v>
          </cell>
        </row>
        <row r="14">
          <cell r="D14" t="str">
            <v>JOHANES SIMAMORA</v>
          </cell>
        </row>
        <row r="15">
          <cell r="D15" t="str">
            <v>JULIUS F. SIAGIAN</v>
          </cell>
        </row>
        <row r="16">
          <cell r="D16" t="str">
            <v>KARLOS SAPUTRA PANJAITAN</v>
          </cell>
        </row>
        <row r="17">
          <cell r="D17" t="str">
            <v>LELA ARIYANTI</v>
          </cell>
        </row>
        <row r="18">
          <cell r="D18" t="str">
            <v>LUKAS ERY FEBRIANTO SIMAMORA</v>
          </cell>
        </row>
        <row r="19">
          <cell r="D19" t="str">
            <v>M. CHAIRIL NAZWAR SILANGIT</v>
          </cell>
        </row>
        <row r="20">
          <cell r="D20" t="str">
            <v>OCTAVIA SITUMORANG</v>
          </cell>
        </row>
        <row r="21">
          <cell r="D21" t="str">
            <v>PRETTI MEYSARI BR. SITOHANG</v>
          </cell>
        </row>
        <row r="22">
          <cell r="D22" t="str">
            <v>RIKKY RAFENDY SARAGIH</v>
          </cell>
        </row>
        <row r="23">
          <cell r="D23" t="str">
            <v>RIZKI PERNANDA</v>
          </cell>
        </row>
        <row r="24">
          <cell r="D24" t="str">
            <v>RIZKY DARLINTON</v>
          </cell>
        </row>
        <row r="25">
          <cell r="D25" t="str">
            <v>SASKIA GOK RAME SIHOMBING</v>
          </cell>
        </row>
        <row r="26">
          <cell r="D26" t="str">
            <v>SINDI AGUSTINI</v>
          </cell>
        </row>
        <row r="27">
          <cell r="D27" t="str">
            <v>SITI MIFTA KHUZURIAH</v>
          </cell>
        </row>
        <row r="28">
          <cell r="D28" t="str">
            <v>SUCI WHIDANI</v>
          </cell>
        </row>
        <row r="29">
          <cell r="D29" t="str">
            <v>TEDDY ARYA PRATAMA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5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2" sqref="D12"/>
    </sheetView>
  </sheetViews>
  <sheetFormatPr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8" customFormat="1" ht="14.25" x14ac:dyDescent="0.2">
      <c r="A1" s="18" t="s">
        <v>0</v>
      </c>
      <c r="C1" s="18" t="s">
        <v>1</v>
      </c>
      <c r="D1" s="19" t="s">
        <v>42</v>
      </c>
    </row>
    <row r="2" spans="1:4" s="18" customFormat="1" ht="14.25" x14ac:dyDescent="0.2">
      <c r="A2" s="18" t="s">
        <v>2</v>
      </c>
      <c r="C2" s="18" t="s">
        <v>1</v>
      </c>
      <c r="D2" s="20" t="s">
        <v>39</v>
      </c>
    </row>
    <row r="3" spans="1:4" s="18" customFormat="1" ht="14.25" x14ac:dyDescent="0.2">
      <c r="A3" s="18" t="s">
        <v>3</v>
      </c>
      <c r="C3" s="18" t="s">
        <v>1</v>
      </c>
      <c r="D3" s="18" t="s">
        <v>40</v>
      </c>
    </row>
    <row r="4" spans="1:4" s="18" customFormat="1" ht="14.25" x14ac:dyDescent="0.2">
      <c r="A4" s="18" t="s">
        <v>4</v>
      </c>
      <c r="C4" s="18" t="s">
        <v>1</v>
      </c>
      <c r="D4" s="18" t="s">
        <v>41</v>
      </c>
    </row>
    <row r="5" spans="1:4" s="18" customFormat="1" ht="14.25" x14ac:dyDescent="0.2"/>
    <row r="6" spans="1:4" s="18" customFormat="1" ht="14.25" x14ac:dyDescent="0.2">
      <c r="A6" s="60" t="s">
        <v>6</v>
      </c>
      <c r="B6" s="60" t="s">
        <v>26</v>
      </c>
      <c r="C6" s="63" t="s">
        <v>27</v>
      </c>
      <c r="D6" s="64" t="s">
        <v>28</v>
      </c>
    </row>
    <row r="7" spans="1:4" s="18" customFormat="1" ht="14.25" x14ac:dyDescent="0.2">
      <c r="A7" s="61"/>
      <c r="B7" s="62"/>
      <c r="C7" s="63"/>
      <c r="D7" s="64"/>
    </row>
    <row r="8" spans="1:4" s="18" customFormat="1" ht="39" customHeight="1" x14ac:dyDescent="0.2">
      <c r="A8" s="52" t="s">
        <v>29</v>
      </c>
      <c r="B8" s="54" t="s">
        <v>43</v>
      </c>
      <c r="C8" s="21" t="s">
        <v>45</v>
      </c>
      <c r="D8" s="25" t="s">
        <v>46</v>
      </c>
    </row>
    <row r="9" spans="1:4" s="18" customFormat="1" ht="39" customHeight="1" x14ac:dyDescent="0.2">
      <c r="A9" s="52"/>
      <c r="B9" s="55"/>
      <c r="C9" s="21" t="s">
        <v>47</v>
      </c>
      <c r="D9" s="25" t="s">
        <v>48</v>
      </c>
    </row>
    <row r="10" spans="1:4" s="18" customFormat="1" ht="39" customHeight="1" x14ac:dyDescent="0.2">
      <c r="A10" s="52"/>
      <c r="B10" s="55"/>
      <c r="C10" s="21" t="s">
        <v>49</v>
      </c>
      <c r="D10" s="25" t="s">
        <v>50</v>
      </c>
    </row>
    <row r="11" spans="1:4" s="18" customFormat="1" ht="39" customHeight="1" x14ac:dyDescent="0.2">
      <c r="A11" s="52" t="s">
        <v>30</v>
      </c>
      <c r="B11" s="57" t="s">
        <v>44</v>
      </c>
      <c r="C11" s="21" t="s">
        <v>51</v>
      </c>
      <c r="D11" s="26" t="s">
        <v>52</v>
      </c>
    </row>
    <row r="12" spans="1:4" s="18" customFormat="1" ht="39" customHeight="1" x14ac:dyDescent="0.2">
      <c r="A12" s="52"/>
      <c r="B12" s="58"/>
      <c r="C12" s="21" t="s">
        <v>53</v>
      </c>
      <c r="D12" s="26" t="s">
        <v>54</v>
      </c>
    </row>
    <row r="13" spans="1:4" s="18" customFormat="1" ht="39" customHeight="1" x14ac:dyDescent="0.2">
      <c r="A13" s="52"/>
      <c r="B13" s="58"/>
      <c r="C13" s="22"/>
      <c r="D13" s="24"/>
    </row>
    <row r="14" spans="1:4" s="18" customFormat="1" ht="39" customHeight="1" x14ac:dyDescent="0.2">
      <c r="A14" s="52"/>
      <c r="B14" s="58"/>
      <c r="C14" s="22"/>
      <c r="D14" s="23"/>
    </row>
    <row r="15" spans="1:4" s="18" customFormat="1" ht="39" customHeight="1" x14ac:dyDescent="0.2">
      <c r="A15" s="53"/>
      <c r="B15" s="59"/>
      <c r="C15" s="22"/>
      <c r="D15" s="23"/>
    </row>
    <row r="16" spans="1:4" s="18" customFormat="1" ht="39" customHeight="1" x14ac:dyDescent="0.2">
      <c r="A16" s="52" t="s">
        <v>31</v>
      </c>
      <c r="B16" s="57"/>
      <c r="C16" s="22"/>
      <c r="D16" s="24"/>
    </row>
    <row r="17" spans="1:4" s="18" customFormat="1" ht="39" customHeight="1" x14ac:dyDescent="0.2">
      <c r="A17" s="52"/>
      <c r="B17" s="58"/>
      <c r="C17" s="22"/>
      <c r="D17" s="24"/>
    </row>
    <row r="18" spans="1:4" s="18" customFormat="1" ht="39" customHeight="1" x14ac:dyDescent="0.2">
      <c r="A18" s="52"/>
      <c r="B18" s="58"/>
      <c r="C18" s="22"/>
      <c r="D18" s="24"/>
    </row>
    <row r="19" spans="1:4" s="18" customFormat="1" ht="39" customHeight="1" x14ac:dyDescent="0.2">
      <c r="A19" s="52"/>
      <c r="B19" s="58"/>
      <c r="C19" s="22"/>
      <c r="D19" s="24"/>
    </row>
    <row r="20" spans="1:4" s="18" customFormat="1" ht="39" customHeight="1" x14ac:dyDescent="0.2">
      <c r="A20" s="53"/>
      <c r="B20" s="59"/>
      <c r="C20" s="22"/>
      <c r="D20" s="23"/>
    </row>
    <row r="21" spans="1:4" s="18" customFormat="1" ht="39" customHeight="1" x14ac:dyDescent="0.2">
      <c r="A21" s="52" t="s">
        <v>32</v>
      </c>
      <c r="B21" s="54"/>
      <c r="C21" s="22"/>
      <c r="D21" s="24"/>
    </row>
    <row r="22" spans="1:4" s="18" customFormat="1" ht="39" customHeight="1" x14ac:dyDescent="0.2">
      <c r="A22" s="52"/>
      <c r="B22" s="55"/>
      <c r="C22" s="22"/>
      <c r="D22" s="24"/>
    </row>
    <row r="23" spans="1:4" s="18" customFormat="1" ht="39" customHeight="1" x14ac:dyDescent="0.2">
      <c r="A23" s="52"/>
      <c r="B23" s="55"/>
      <c r="C23" s="22"/>
      <c r="D23" s="24"/>
    </row>
    <row r="24" spans="1:4" s="18" customFormat="1" ht="39" customHeight="1" x14ac:dyDescent="0.2">
      <c r="A24" s="52"/>
      <c r="B24" s="55"/>
      <c r="C24" s="22"/>
      <c r="D24" s="23"/>
    </row>
    <row r="25" spans="1:4" s="18" customFormat="1" ht="39" customHeight="1" x14ac:dyDescent="0.2">
      <c r="A25" s="53"/>
      <c r="B25" s="56"/>
      <c r="C25" s="22"/>
      <c r="D25" s="23"/>
    </row>
    <row r="26" spans="1:4" s="18" customFormat="1" ht="39" customHeight="1" x14ac:dyDescent="0.2">
      <c r="A26" s="52" t="s">
        <v>33</v>
      </c>
      <c r="B26" s="54"/>
      <c r="C26" s="22"/>
      <c r="D26" s="24"/>
    </row>
    <row r="27" spans="1:4" s="18" customFormat="1" ht="39" customHeight="1" x14ac:dyDescent="0.2">
      <c r="A27" s="52"/>
      <c r="B27" s="55"/>
      <c r="C27" s="22"/>
      <c r="D27" s="24"/>
    </row>
    <row r="28" spans="1:4" s="18" customFormat="1" ht="39" customHeight="1" x14ac:dyDescent="0.2">
      <c r="A28" s="52"/>
      <c r="B28" s="55"/>
      <c r="C28" s="22"/>
      <c r="D28" s="24"/>
    </row>
    <row r="29" spans="1:4" s="18" customFormat="1" ht="39" customHeight="1" x14ac:dyDescent="0.2">
      <c r="A29" s="52"/>
      <c r="B29" s="55"/>
      <c r="C29" s="22"/>
      <c r="D29" s="23"/>
    </row>
    <row r="30" spans="1:4" s="18" customFormat="1" ht="39" customHeight="1" x14ac:dyDescent="0.2">
      <c r="A30" s="53"/>
      <c r="B30" s="56"/>
      <c r="C30" s="22"/>
      <c r="D30" s="23"/>
    </row>
    <row r="31" spans="1:4" s="18" customFormat="1" ht="39" customHeight="1" x14ac:dyDescent="0.2">
      <c r="A31" s="52" t="s">
        <v>34</v>
      </c>
      <c r="B31" s="54"/>
      <c r="C31" s="22"/>
      <c r="D31" s="24"/>
    </row>
    <row r="32" spans="1:4" s="18" customFormat="1" ht="39" customHeight="1" x14ac:dyDescent="0.2">
      <c r="A32" s="52"/>
      <c r="B32" s="55"/>
      <c r="C32" s="22"/>
      <c r="D32" s="24"/>
    </row>
    <row r="33" spans="1:4" s="18" customFormat="1" ht="39" customHeight="1" x14ac:dyDescent="0.2">
      <c r="A33" s="52"/>
      <c r="B33" s="55"/>
      <c r="C33" s="22"/>
      <c r="D33" s="24"/>
    </row>
    <row r="34" spans="1:4" s="18" customFormat="1" ht="39" customHeight="1" x14ac:dyDescent="0.2">
      <c r="A34" s="52"/>
      <c r="B34" s="55"/>
      <c r="C34" s="22"/>
      <c r="D34" s="23"/>
    </row>
    <row r="35" spans="1:4" s="18" customFormat="1" ht="39" customHeight="1" x14ac:dyDescent="0.2">
      <c r="A35" s="53"/>
      <c r="B35" s="56"/>
      <c r="C35" s="22"/>
      <c r="D35" s="23"/>
    </row>
    <row r="36" spans="1:4" s="18" customFormat="1" ht="39" customHeight="1" x14ac:dyDescent="0.2">
      <c r="A36" s="52" t="s">
        <v>35</v>
      </c>
      <c r="B36" s="54"/>
      <c r="C36" s="22"/>
      <c r="D36" s="24"/>
    </row>
    <row r="37" spans="1:4" s="18" customFormat="1" ht="39" customHeight="1" x14ac:dyDescent="0.2">
      <c r="A37" s="52"/>
      <c r="B37" s="55"/>
      <c r="C37" s="22"/>
      <c r="D37" s="24"/>
    </row>
    <row r="38" spans="1:4" s="18" customFormat="1" ht="39" customHeight="1" x14ac:dyDescent="0.2">
      <c r="A38" s="52"/>
      <c r="B38" s="55"/>
      <c r="C38" s="22"/>
      <c r="D38" s="24"/>
    </row>
    <row r="39" spans="1:4" s="18" customFormat="1" ht="39" customHeight="1" x14ac:dyDescent="0.2">
      <c r="A39" s="52"/>
      <c r="B39" s="55"/>
      <c r="C39" s="22"/>
      <c r="D39" s="23"/>
    </row>
    <row r="40" spans="1:4" s="18" customFormat="1" ht="39" customHeight="1" x14ac:dyDescent="0.2">
      <c r="A40" s="53"/>
      <c r="B40" s="56"/>
      <c r="C40" s="22"/>
      <c r="D40" s="23"/>
    </row>
    <row r="41" spans="1:4" s="18" customFormat="1" ht="39" customHeight="1" x14ac:dyDescent="0.2">
      <c r="A41" s="47" t="s">
        <v>36</v>
      </c>
      <c r="B41" s="49"/>
      <c r="C41" s="22"/>
      <c r="D41" s="24"/>
    </row>
    <row r="42" spans="1:4" s="18" customFormat="1" ht="39" customHeight="1" x14ac:dyDescent="0.2">
      <c r="A42" s="47"/>
      <c r="B42" s="50"/>
      <c r="C42" s="22"/>
      <c r="D42" s="24"/>
    </row>
    <row r="43" spans="1:4" s="18" customFormat="1" ht="39" customHeight="1" x14ac:dyDescent="0.2">
      <c r="A43" s="47"/>
      <c r="B43" s="50"/>
      <c r="C43" s="22"/>
      <c r="D43" s="24"/>
    </row>
    <row r="44" spans="1:4" ht="39" customHeight="1" x14ac:dyDescent="0.25">
      <c r="A44" s="47"/>
      <c r="B44" s="50"/>
      <c r="C44" s="7"/>
      <c r="D44" s="8"/>
    </row>
    <row r="45" spans="1:4" ht="39" customHeight="1" x14ac:dyDescent="0.25">
      <c r="A45" s="48"/>
      <c r="B45" s="51"/>
      <c r="C45" s="7"/>
      <c r="D45" s="8"/>
    </row>
  </sheetData>
  <mergeCells count="20">
    <mergeCell ref="A6:A7"/>
    <mergeCell ref="B6:B7"/>
    <mergeCell ref="C6:C7"/>
    <mergeCell ref="D6:D7"/>
    <mergeCell ref="A8:A10"/>
    <mergeCell ref="B8:B10"/>
    <mergeCell ref="A11:A15"/>
    <mergeCell ref="B11:B15"/>
    <mergeCell ref="A16:A20"/>
    <mergeCell ref="B16:B20"/>
    <mergeCell ref="A21:A25"/>
    <mergeCell ref="B21:B25"/>
    <mergeCell ref="A41:A45"/>
    <mergeCell ref="B41:B45"/>
    <mergeCell ref="A26:A30"/>
    <mergeCell ref="B26:B30"/>
    <mergeCell ref="A31:A35"/>
    <mergeCell ref="B31:B35"/>
    <mergeCell ref="A36:A40"/>
    <mergeCell ref="B36:B4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4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A3" sqref="BA3"/>
    </sheetView>
  </sheetViews>
  <sheetFormatPr defaultColWidth="3.7109375" defaultRowHeight="15" x14ac:dyDescent="0.25"/>
  <cols>
    <col min="2" max="2" width="32.7109375" customWidth="1"/>
    <col min="3" max="3" width="4.140625" bestFit="1" customWidth="1"/>
    <col min="13" max="22" width="2.42578125" customWidth="1"/>
    <col min="24" max="24" width="1" customWidth="1"/>
    <col min="25" max="42" width="3.7109375" hidden="1" customWidth="1"/>
    <col min="43" max="43" width="13.140625" customWidth="1"/>
    <col min="44" max="44" width="5.7109375" customWidth="1"/>
    <col min="45" max="45" width="6.140625" customWidth="1"/>
    <col min="46" max="51" width="2.5703125" customWidth="1"/>
    <col min="52" max="52" width="9.7109375" customWidth="1"/>
    <col min="53" max="53" width="8.5703125" customWidth="1"/>
    <col min="54" max="54" width="8.85546875" customWidth="1"/>
    <col min="55" max="55" width="7.28515625" customWidth="1"/>
    <col min="56" max="56" width="10.42578125" customWidth="1"/>
  </cols>
  <sheetData>
    <row r="1" spans="1:56" s="18" customFormat="1" ht="14.25" x14ac:dyDescent="0.2">
      <c r="A1" s="18" t="s">
        <v>0</v>
      </c>
      <c r="C1" s="18" t="s">
        <v>1</v>
      </c>
      <c r="D1" s="18" t="s">
        <v>42</v>
      </c>
    </row>
    <row r="2" spans="1:56" s="18" customFormat="1" ht="14.25" x14ac:dyDescent="0.2">
      <c r="A2" s="18" t="s">
        <v>2</v>
      </c>
      <c r="C2" s="18" t="s">
        <v>1</v>
      </c>
      <c r="D2" s="20" t="s">
        <v>39</v>
      </c>
    </row>
    <row r="3" spans="1:56" s="18" customFormat="1" ht="14.25" x14ac:dyDescent="0.2">
      <c r="A3" s="18" t="s">
        <v>3</v>
      </c>
      <c r="C3" s="18" t="s">
        <v>1</v>
      </c>
      <c r="D3" s="18" t="s">
        <v>40</v>
      </c>
    </row>
    <row r="4" spans="1:56" s="18" customFormat="1" ht="14.25" x14ac:dyDescent="0.2">
      <c r="A4" s="18" t="s">
        <v>4</v>
      </c>
      <c r="C4" s="18" t="s">
        <v>1</v>
      </c>
      <c r="D4" s="18" t="s">
        <v>38</v>
      </c>
    </row>
    <row r="5" spans="1:56" s="18" customFormat="1" ht="20.25" x14ac:dyDescent="0.3">
      <c r="D5" s="27" t="s">
        <v>5</v>
      </c>
    </row>
    <row r="6" spans="1:56" s="18" customFormat="1" ht="15" customHeight="1" x14ac:dyDescent="0.2">
      <c r="A6" s="67" t="s">
        <v>6</v>
      </c>
      <c r="B6" s="67" t="s">
        <v>7</v>
      </c>
      <c r="C6" s="68" t="s">
        <v>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 t="s">
        <v>9</v>
      </c>
      <c r="AS6" s="68"/>
      <c r="AT6" s="68"/>
      <c r="AU6" s="68"/>
      <c r="AV6" s="68"/>
      <c r="AW6" s="68"/>
      <c r="AX6" s="68"/>
      <c r="AY6" s="68"/>
      <c r="AZ6" s="68"/>
      <c r="BA6" s="67" t="s">
        <v>10</v>
      </c>
      <c r="BB6" s="67"/>
      <c r="BC6" s="67"/>
      <c r="BD6" s="72" t="s">
        <v>11</v>
      </c>
    </row>
    <row r="7" spans="1:56" s="18" customFormat="1" ht="54.75" customHeight="1" x14ac:dyDescent="0.2">
      <c r="A7" s="67"/>
      <c r="B7" s="67"/>
      <c r="C7" s="66" t="s">
        <v>55</v>
      </c>
      <c r="D7" s="66"/>
      <c r="E7" s="66"/>
      <c r="F7" s="66"/>
      <c r="G7" s="66"/>
      <c r="H7" s="65" t="s">
        <v>56</v>
      </c>
      <c r="I7" s="65"/>
      <c r="J7" s="65"/>
      <c r="K7" s="65"/>
      <c r="L7" s="65"/>
      <c r="M7" s="69"/>
      <c r="N7" s="69"/>
      <c r="O7" s="69"/>
      <c r="P7" s="69"/>
      <c r="Q7" s="69"/>
      <c r="R7" s="65" t="s">
        <v>12</v>
      </c>
      <c r="S7" s="65"/>
      <c r="T7" s="65"/>
      <c r="U7" s="65"/>
      <c r="V7" s="65"/>
      <c r="W7" s="65" t="s">
        <v>12</v>
      </c>
      <c r="X7" s="65"/>
      <c r="Y7" s="65"/>
      <c r="Z7" s="65"/>
      <c r="AA7" s="65"/>
      <c r="AB7" s="65" t="s">
        <v>12</v>
      </c>
      <c r="AC7" s="65"/>
      <c r="AD7" s="65"/>
      <c r="AE7" s="65"/>
      <c r="AF7" s="65"/>
      <c r="AG7" s="65" t="s">
        <v>12</v>
      </c>
      <c r="AH7" s="65"/>
      <c r="AI7" s="65"/>
      <c r="AJ7" s="65"/>
      <c r="AK7" s="65"/>
      <c r="AL7" s="65" t="s">
        <v>12</v>
      </c>
      <c r="AM7" s="65"/>
      <c r="AN7" s="65"/>
      <c r="AO7" s="65"/>
      <c r="AP7" s="65"/>
      <c r="AQ7" s="28" t="s">
        <v>13</v>
      </c>
      <c r="AR7" s="74" t="s">
        <v>14</v>
      </c>
      <c r="AS7" s="74" t="s">
        <v>15</v>
      </c>
      <c r="AT7" s="74" t="s">
        <v>16</v>
      </c>
      <c r="AU7" s="74" t="s">
        <v>17</v>
      </c>
      <c r="AV7" s="74" t="s">
        <v>18</v>
      </c>
      <c r="AW7" s="74" t="s">
        <v>19</v>
      </c>
      <c r="AX7" s="74" t="s">
        <v>20</v>
      </c>
      <c r="AY7" s="74" t="s">
        <v>21</v>
      </c>
      <c r="AZ7" s="29" t="s">
        <v>22</v>
      </c>
      <c r="BA7" s="70" t="s">
        <v>23</v>
      </c>
      <c r="BB7" s="70" t="s">
        <v>24</v>
      </c>
      <c r="BC7" s="30" t="s">
        <v>25</v>
      </c>
      <c r="BD7" s="72"/>
    </row>
    <row r="8" spans="1:56" s="18" customFormat="1" ht="15" customHeight="1" x14ac:dyDescent="0.2">
      <c r="A8" s="67"/>
      <c r="B8" s="67"/>
      <c r="C8" s="42" t="s">
        <v>45</v>
      </c>
      <c r="D8" s="43" t="s">
        <v>47</v>
      </c>
      <c r="E8" s="43" t="s">
        <v>49</v>
      </c>
      <c r="F8" s="44"/>
      <c r="G8" s="44"/>
      <c r="H8" s="43" t="s">
        <v>51</v>
      </c>
      <c r="I8" s="43" t="s">
        <v>53</v>
      </c>
      <c r="J8" s="31"/>
      <c r="K8" s="31"/>
      <c r="L8" s="31"/>
      <c r="M8" s="32"/>
      <c r="N8" s="32"/>
      <c r="O8" s="32"/>
      <c r="P8" s="32"/>
      <c r="Q8" s="32"/>
      <c r="R8" s="33"/>
      <c r="S8" s="33" t="s">
        <v>12</v>
      </c>
      <c r="T8" s="33" t="s">
        <v>12</v>
      </c>
      <c r="U8" s="33" t="s">
        <v>12</v>
      </c>
      <c r="V8" s="33" t="s">
        <v>12</v>
      </c>
      <c r="W8" s="33" t="s">
        <v>12</v>
      </c>
      <c r="X8" s="33" t="s">
        <v>12</v>
      </c>
      <c r="Y8" s="33" t="s">
        <v>12</v>
      </c>
      <c r="Z8" s="33" t="s">
        <v>12</v>
      </c>
      <c r="AA8" s="33" t="s">
        <v>12</v>
      </c>
      <c r="AB8" s="33" t="s">
        <v>12</v>
      </c>
      <c r="AC8" s="33" t="s">
        <v>12</v>
      </c>
      <c r="AD8" s="33" t="s">
        <v>12</v>
      </c>
      <c r="AE8" s="33" t="s">
        <v>12</v>
      </c>
      <c r="AF8" s="33" t="s">
        <v>12</v>
      </c>
      <c r="AG8" s="33" t="s">
        <v>12</v>
      </c>
      <c r="AH8" s="33" t="s">
        <v>12</v>
      </c>
      <c r="AI8" s="33" t="s">
        <v>12</v>
      </c>
      <c r="AJ8" s="33" t="s">
        <v>12</v>
      </c>
      <c r="AK8" s="33" t="s">
        <v>12</v>
      </c>
      <c r="AL8" s="33" t="s">
        <v>12</v>
      </c>
      <c r="AM8" s="33" t="s">
        <v>12</v>
      </c>
      <c r="AN8" s="33" t="s">
        <v>12</v>
      </c>
      <c r="AO8" s="33" t="s">
        <v>12</v>
      </c>
      <c r="AP8" s="33" t="s">
        <v>12</v>
      </c>
      <c r="AQ8" s="34">
        <v>2</v>
      </c>
      <c r="AR8" s="75"/>
      <c r="AS8" s="75"/>
      <c r="AT8" s="75"/>
      <c r="AU8" s="75"/>
      <c r="AV8" s="75"/>
      <c r="AW8" s="75"/>
      <c r="AX8" s="75"/>
      <c r="AY8" s="75"/>
      <c r="AZ8" s="34">
        <v>1</v>
      </c>
      <c r="BA8" s="71"/>
      <c r="BB8" s="71"/>
      <c r="BC8" s="34">
        <v>1</v>
      </c>
      <c r="BD8" s="73"/>
    </row>
    <row r="9" spans="1:56" s="18" customFormat="1" ht="27" customHeight="1" x14ac:dyDescent="0.2">
      <c r="A9" s="35">
        <v>1</v>
      </c>
      <c r="B9" s="36" t="str">
        <f>'[1]XII-4'!D6</f>
        <v>ALFFITO MARUDUT BUTAR-BUTAR</v>
      </c>
      <c r="C9" s="37">
        <v>90</v>
      </c>
      <c r="D9" s="37">
        <v>90</v>
      </c>
      <c r="E9" s="37">
        <v>90</v>
      </c>
      <c r="F9" s="37"/>
      <c r="G9" s="37"/>
      <c r="H9" s="37">
        <v>90</v>
      </c>
      <c r="I9" s="37">
        <v>90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8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90</v>
      </c>
      <c r="AR9" s="39">
        <v>80</v>
      </c>
      <c r="AS9" s="39">
        <v>90</v>
      </c>
      <c r="AT9" s="39"/>
      <c r="AU9" s="39"/>
      <c r="AV9" s="39"/>
      <c r="AW9" s="39"/>
      <c r="AX9" s="39"/>
      <c r="AY9" s="39"/>
      <c r="AZ9" s="38">
        <f>IF(AND(AR9="",AS9="",AT9="",AU9="",AV9="",AW9="",AX9="",AY9=""),"",AVERAGE(AR9:AY9))</f>
        <v>85</v>
      </c>
      <c r="BA9" s="40"/>
      <c r="BB9" s="40">
        <v>83</v>
      </c>
      <c r="BC9" s="38">
        <f t="shared" ref="BC9:BC24" si="0">IF(AND(BA9="",BB9=""),"",AVERAGE(BA9:BB9))</f>
        <v>83</v>
      </c>
      <c r="BD9" s="38">
        <f>IF(AND(AQ9="",AZ9="",BC9=""),"",IF(OR(AZ9="",BC9=""),"",IF(AQ9="",($AZ$8*AZ9+$BC$8*BC9)/($AZ$8+$BC$8),($AQ$8*AQ9+$AZ$8*AZ9+$BC$8*BC9)/($AQ$8+$AZ$8+$BC$8))))</f>
        <v>87</v>
      </c>
    </row>
    <row r="10" spans="1:56" s="18" customFormat="1" ht="27" customHeight="1" x14ac:dyDescent="0.2">
      <c r="A10" s="35">
        <v>2</v>
      </c>
      <c r="B10" s="36" t="str">
        <f>'[1]XII-4'!D7</f>
        <v>DENI ESIER HASUGIAN</v>
      </c>
      <c r="C10" s="37">
        <v>90</v>
      </c>
      <c r="D10" s="37">
        <v>90</v>
      </c>
      <c r="E10" s="37">
        <v>90</v>
      </c>
      <c r="F10" s="37"/>
      <c r="G10" s="37"/>
      <c r="H10" s="37">
        <v>90</v>
      </c>
      <c r="I10" s="37">
        <v>90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8">
        <f t="shared" ref="AQ10:AQ37" si="1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90</v>
      </c>
      <c r="AR10" s="39">
        <v>100</v>
      </c>
      <c r="AS10" s="39">
        <v>100</v>
      </c>
      <c r="AT10" s="39"/>
      <c r="AU10" s="39"/>
      <c r="AV10" s="39"/>
      <c r="AW10" s="39"/>
      <c r="AX10" s="39"/>
      <c r="AY10" s="39"/>
      <c r="AZ10" s="38">
        <f t="shared" ref="AZ10:AZ37" si="2">IF(AND(AR10="",AS10="",AT10="",AU10="",AV10="",AW10="",AX10="",AY10=""),"",AVERAGE(AR10:AY10))</f>
        <v>100</v>
      </c>
      <c r="BA10" s="40"/>
      <c r="BB10" s="40">
        <v>92</v>
      </c>
      <c r="BC10" s="38">
        <f t="shared" si="0"/>
        <v>92</v>
      </c>
      <c r="BD10" s="45">
        <f t="shared" ref="BD10:BD37" si="3">IF(AND(AQ10="",AZ10="",BC10=""),"",IF(OR(AZ10="",BC10=""),"",IF(AQ10="",($AZ$8*AZ10+$BC$8*BC10)/($AZ$8+$BC$8),($AQ$8*AQ10+$AZ$8*AZ10+$BC$8*BC10)/($AQ$8+$AZ$8+$BC$8))))</f>
        <v>93</v>
      </c>
    </row>
    <row r="11" spans="1:56" s="18" customFormat="1" ht="27" customHeight="1" x14ac:dyDescent="0.2">
      <c r="A11" s="35">
        <v>3</v>
      </c>
      <c r="B11" s="36" t="str">
        <f>'[1]XII-4'!D8</f>
        <v>DEVI TRIANI</v>
      </c>
      <c r="C11" s="37">
        <v>90</v>
      </c>
      <c r="D11" s="37">
        <v>90</v>
      </c>
      <c r="E11" s="37">
        <v>90</v>
      </c>
      <c r="F11" s="37"/>
      <c r="G11" s="37"/>
      <c r="H11" s="37">
        <v>90</v>
      </c>
      <c r="I11" s="37">
        <v>90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8">
        <f t="shared" si="1"/>
        <v>90</v>
      </c>
      <c r="AR11" s="39">
        <v>80</v>
      </c>
      <c r="AS11" s="39">
        <v>80</v>
      </c>
      <c r="AT11" s="39"/>
      <c r="AU11" s="39"/>
      <c r="AV11" s="39"/>
      <c r="AW11" s="39"/>
      <c r="AX11" s="39"/>
      <c r="AY11" s="39"/>
      <c r="AZ11" s="38">
        <f t="shared" si="2"/>
        <v>80</v>
      </c>
      <c r="BA11" s="40"/>
      <c r="BB11" s="40">
        <v>86</v>
      </c>
      <c r="BC11" s="38">
        <f t="shared" si="0"/>
        <v>86</v>
      </c>
      <c r="BD11" s="38">
        <f t="shared" si="3"/>
        <v>86.5</v>
      </c>
    </row>
    <row r="12" spans="1:56" s="18" customFormat="1" ht="27" customHeight="1" x14ac:dyDescent="0.2">
      <c r="A12" s="35">
        <v>4</v>
      </c>
      <c r="B12" s="36" t="str">
        <f>'[1]XII-4'!D9</f>
        <v>DINDA WATI NDURU</v>
      </c>
      <c r="C12" s="37">
        <v>90</v>
      </c>
      <c r="D12" s="37">
        <v>90</v>
      </c>
      <c r="E12" s="37">
        <v>90</v>
      </c>
      <c r="F12" s="37"/>
      <c r="G12" s="37"/>
      <c r="H12" s="37">
        <v>95</v>
      </c>
      <c r="I12" s="37">
        <v>90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8">
        <f t="shared" si="1"/>
        <v>91</v>
      </c>
      <c r="AR12" s="39">
        <v>90</v>
      </c>
      <c r="AS12" s="39">
        <v>90</v>
      </c>
      <c r="AT12" s="39"/>
      <c r="AU12" s="39"/>
      <c r="AV12" s="39"/>
      <c r="AW12" s="39"/>
      <c r="AX12" s="39"/>
      <c r="AY12" s="39"/>
      <c r="AZ12" s="38">
        <f t="shared" si="2"/>
        <v>90</v>
      </c>
      <c r="BA12" s="40"/>
      <c r="BB12" s="40">
        <v>70</v>
      </c>
      <c r="BC12" s="38">
        <f t="shared" si="0"/>
        <v>70</v>
      </c>
      <c r="BD12" s="38">
        <f t="shared" si="3"/>
        <v>85.5</v>
      </c>
    </row>
    <row r="13" spans="1:56" s="18" customFormat="1" ht="27" customHeight="1" x14ac:dyDescent="0.2">
      <c r="A13" s="35">
        <v>5</v>
      </c>
      <c r="B13" s="36" t="str">
        <f>'[1]XII-4'!D10</f>
        <v>DIO PRATAMA</v>
      </c>
      <c r="C13" s="37">
        <v>90</v>
      </c>
      <c r="D13" s="37">
        <v>90</v>
      </c>
      <c r="E13" s="37">
        <v>90</v>
      </c>
      <c r="F13" s="37"/>
      <c r="G13" s="37"/>
      <c r="H13" s="37">
        <v>90</v>
      </c>
      <c r="I13" s="37">
        <v>90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8">
        <f t="shared" si="1"/>
        <v>90</v>
      </c>
      <c r="AR13" s="39">
        <v>80</v>
      </c>
      <c r="AS13" s="39">
        <v>90</v>
      </c>
      <c r="AT13" s="39"/>
      <c r="AU13" s="39"/>
      <c r="AV13" s="39"/>
      <c r="AW13" s="39"/>
      <c r="AX13" s="39"/>
      <c r="AY13" s="39"/>
      <c r="AZ13" s="38">
        <f t="shared" si="2"/>
        <v>85</v>
      </c>
      <c r="BA13" s="40"/>
      <c r="BB13" s="40">
        <v>79</v>
      </c>
      <c r="BC13" s="38">
        <f t="shared" si="0"/>
        <v>79</v>
      </c>
      <c r="BD13" s="38">
        <f t="shared" si="3"/>
        <v>86</v>
      </c>
    </row>
    <row r="14" spans="1:56" s="18" customFormat="1" ht="27" customHeight="1" x14ac:dyDescent="0.2">
      <c r="A14" s="35">
        <v>6</v>
      </c>
      <c r="B14" s="36" t="str">
        <f>'[1]XII-4'!D11</f>
        <v>DWI SURYANTO</v>
      </c>
      <c r="C14" s="37">
        <v>90</v>
      </c>
      <c r="D14" s="37">
        <v>90</v>
      </c>
      <c r="E14" s="37">
        <v>90</v>
      </c>
      <c r="F14" s="37"/>
      <c r="G14" s="37"/>
      <c r="H14" s="37">
        <v>90</v>
      </c>
      <c r="I14" s="37">
        <v>90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8">
        <f t="shared" si="1"/>
        <v>90</v>
      </c>
      <c r="AR14" s="39">
        <v>100</v>
      </c>
      <c r="AS14" s="39">
        <v>100</v>
      </c>
      <c r="AT14" s="39"/>
      <c r="AU14" s="39"/>
      <c r="AV14" s="39"/>
      <c r="AW14" s="39"/>
      <c r="AX14" s="39"/>
      <c r="AY14" s="39"/>
      <c r="AZ14" s="38">
        <f t="shared" si="2"/>
        <v>100</v>
      </c>
      <c r="BA14" s="40"/>
      <c r="BB14" s="40">
        <v>90</v>
      </c>
      <c r="BC14" s="38">
        <f t="shared" si="0"/>
        <v>90</v>
      </c>
      <c r="BD14" s="45">
        <f t="shared" si="3"/>
        <v>92.5</v>
      </c>
    </row>
    <row r="15" spans="1:56" s="18" customFormat="1" ht="27" customHeight="1" x14ac:dyDescent="0.2">
      <c r="A15" s="35">
        <v>7</v>
      </c>
      <c r="B15" s="36" t="str">
        <f>'[1]XII-4'!D12</f>
        <v>INTRA OKTAFERA GULO</v>
      </c>
      <c r="C15" s="37">
        <v>90</v>
      </c>
      <c r="D15" s="37">
        <v>90</v>
      </c>
      <c r="E15" s="37">
        <v>90</v>
      </c>
      <c r="F15" s="37"/>
      <c r="G15" s="37"/>
      <c r="H15" s="37">
        <v>90</v>
      </c>
      <c r="I15" s="37">
        <v>90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8">
        <f t="shared" si="1"/>
        <v>90</v>
      </c>
      <c r="AR15" s="39">
        <v>80</v>
      </c>
      <c r="AS15" s="39">
        <v>80</v>
      </c>
      <c r="AT15" s="39"/>
      <c r="AU15" s="39"/>
      <c r="AV15" s="39"/>
      <c r="AW15" s="39"/>
      <c r="AX15" s="39"/>
      <c r="AY15" s="39"/>
      <c r="AZ15" s="38">
        <f t="shared" si="2"/>
        <v>80</v>
      </c>
      <c r="BA15" s="40"/>
      <c r="BB15" s="40">
        <v>86</v>
      </c>
      <c r="BC15" s="38">
        <f t="shared" si="0"/>
        <v>86</v>
      </c>
      <c r="BD15" s="38">
        <f t="shared" si="3"/>
        <v>86.5</v>
      </c>
    </row>
    <row r="16" spans="1:56" s="18" customFormat="1" ht="27" customHeight="1" x14ac:dyDescent="0.2">
      <c r="A16" s="35">
        <v>8</v>
      </c>
      <c r="B16" s="36" t="str">
        <f>'[1]XII-4'!D13</f>
        <v>JHON MARTIN SIRUMAPEA</v>
      </c>
      <c r="C16" s="37">
        <v>90</v>
      </c>
      <c r="D16" s="37">
        <v>90</v>
      </c>
      <c r="E16" s="37">
        <v>90</v>
      </c>
      <c r="F16" s="37"/>
      <c r="G16" s="37"/>
      <c r="H16" s="37">
        <v>90</v>
      </c>
      <c r="I16" s="37">
        <v>90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>
        <f t="shared" si="1"/>
        <v>90</v>
      </c>
      <c r="AR16" s="39">
        <v>90</v>
      </c>
      <c r="AS16" s="39">
        <v>100</v>
      </c>
      <c r="AT16" s="39"/>
      <c r="AU16" s="39"/>
      <c r="AV16" s="39"/>
      <c r="AW16" s="39"/>
      <c r="AX16" s="39"/>
      <c r="AY16" s="39"/>
      <c r="AZ16" s="38">
        <f t="shared" si="2"/>
        <v>95</v>
      </c>
      <c r="BA16" s="40"/>
      <c r="BB16" s="40">
        <v>73</v>
      </c>
      <c r="BC16" s="38">
        <f t="shared" si="0"/>
        <v>73</v>
      </c>
      <c r="BD16" s="38">
        <f t="shared" si="3"/>
        <v>87</v>
      </c>
    </row>
    <row r="17" spans="1:56" s="18" customFormat="1" ht="27" customHeight="1" x14ac:dyDescent="0.2">
      <c r="A17" s="35">
        <v>9</v>
      </c>
      <c r="B17" s="36" t="str">
        <f>'[1]XII-4'!D14</f>
        <v>JOHANES SIMAMORA</v>
      </c>
      <c r="C17" s="37">
        <v>90</v>
      </c>
      <c r="D17" s="37">
        <v>90</v>
      </c>
      <c r="E17" s="37">
        <v>90</v>
      </c>
      <c r="F17" s="37"/>
      <c r="G17" s="37"/>
      <c r="H17" s="37">
        <v>90</v>
      </c>
      <c r="I17" s="37">
        <v>90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>
        <f t="shared" si="1"/>
        <v>90</v>
      </c>
      <c r="AR17" s="39">
        <v>80</v>
      </c>
      <c r="AS17" s="39">
        <v>80</v>
      </c>
      <c r="AT17" s="39"/>
      <c r="AU17" s="39"/>
      <c r="AV17" s="39"/>
      <c r="AW17" s="39"/>
      <c r="AX17" s="39"/>
      <c r="AY17" s="39"/>
      <c r="AZ17" s="38">
        <f t="shared" si="2"/>
        <v>80</v>
      </c>
      <c r="BA17" s="40"/>
      <c r="BB17" s="40">
        <v>83</v>
      </c>
      <c r="BC17" s="38">
        <f t="shared" si="0"/>
        <v>83</v>
      </c>
      <c r="BD17" s="38">
        <f t="shared" si="3"/>
        <v>85.75</v>
      </c>
    </row>
    <row r="18" spans="1:56" s="18" customFormat="1" ht="27" customHeight="1" x14ac:dyDescent="0.2">
      <c r="A18" s="35">
        <v>10</v>
      </c>
      <c r="B18" s="36" t="str">
        <f>'[1]XII-4'!D15</f>
        <v>JULIUS F. SIAGIAN</v>
      </c>
      <c r="C18" s="37">
        <v>90</v>
      </c>
      <c r="D18" s="37">
        <v>90</v>
      </c>
      <c r="E18" s="37">
        <v>90</v>
      </c>
      <c r="F18" s="37"/>
      <c r="G18" s="37"/>
      <c r="H18" s="37">
        <v>90</v>
      </c>
      <c r="I18" s="37">
        <v>90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>
        <f t="shared" si="1"/>
        <v>90</v>
      </c>
      <c r="AR18" s="39">
        <v>80</v>
      </c>
      <c r="AS18" s="39">
        <v>80</v>
      </c>
      <c r="AT18" s="39"/>
      <c r="AU18" s="39"/>
      <c r="AV18" s="39"/>
      <c r="AW18" s="39"/>
      <c r="AX18" s="39"/>
      <c r="AY18" s="39"/>
      <c r="AZ18" s="38">
        <f t="shared" si="2"/>
        <v>80</v>
      </c>
      <c r="BA18" s="40"/>
      <c r="BB18" s="40">
        <v>89</v>
      </c>
      <c r="BC18" s="38">
        <f t="shared" si="0"/>
        <v>89</v>
      </c>
      <c r="BD18" s="38">
        <f t="shared" si="3"/>
        <v>87.25</v>
      </c>
    </row>
    <row r="19" spans="1:56" s="18" customFormat="1" ht="27" customHeight="1" x14ac:dyDescent="0.2">
      <c r="A19" s="35">
        <v>11</v>
      </c>
      <c r="B19" s="36" t="str">
        <f>'[1]XII-4'!D16</f>
        <v>KARLOS SAPUTRA PANJAITAN</v>
      </c>
      <c r="C19" s="37">
        <v>90</v>
      </c>
      <c r="D19" s="37">
        <v>90</v>
      </c>
      <c r="E19" s="37">
        <v>90</v>
      </c>
      <c r="F19" s="37"/>
      <c r="G19" s="37"/>
      <c r="H19" s="37">
        <v>90</v>
      </c>
      <c r="I19" s="37">
        <v>90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>
        <f t="shared" si="1"/>
        <v>90</v>
      </c>
      <c r="AR19" s="39">
        <v>80</v>
      </c>
      <c r="AS19" s="39">
        <v>100</v>
      </c>
      <c r="AT19" s="39"/>
      <c r="AU19" s="39"/>
      <c r="AV19" s="39"/>
      <c r="AW19" s="39"/>
      <c r="AX19" s="39"/>
      <c r="AY19" s="39"/>
      <c r="AZ19" s="38">
        <f t="shared" si="2"/>
        <v>90</v>
      </c>
      <c r="BA19" s="40"/>
      <c r="BB19" s="40">
        <v>80</v>
      </c>
      <c r="BC19" s="38">
        <f t="shared" si="0"/>
        <v>80</v>
      </c>
      <c r="BD19" s="38">
        <f t="shared" si="3"/>
        <v>87.5</v>
      </c>
    </row>
    <row r="20" spans="1:56" s="18" customFormat="1" ht="27" customHeight="1" x14ac:dyDescent="0.2">
      <c r="A20" s="35">
        <v>12</v>
      </c>
      <c r="B20" s="36" t="str">
        <f>'[1]XII-4'!D17</f>
        <v>LELA ARIYANTI</v>
      </c>
      <c r="C20" s="37">
        <v>90</v>
      </c>
      <c r="D20" s="37">
        <v>90</v>
      </c>
      <c r="E20" s="37">
        <v>90</v>
      </c>
      <c r="F20" s="37"/>
      <c r="G20" s="37"/>
      <c r="H20" s="37">
        <v>90</v>
      </c>
      <c r="I20" s="37">
        <v>90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>
        <f t="shared" si="1"/>
        <v>90</v>
      </c>
      <c r="AR20" s="39">
        <v>80</v>
      </c>
      <c r="AS20" s="39">
        <v>90</v>
      </c>
      <c r="AT20" s="39"/>
      <c r="AU20" s="39"/>
      <c r="AV20" s="39"/>
      <c r="AW20" s="39"/>
      <c r="AX20" s="39"/>
      <c r="AY20" s="39"/>
      <c r="AZ20" s="38">
        <f t="shared" si="2"/>
        <v>85</v>
      </c>
      <c r="BA20" s="40"/>
      <c r="BB20" s="40">
        <v>76</v>
      </c>
      <c r="BC20" s="38">
        <f t="shared" si="0"/>
        <v>76</v>
      </c>
      <c r="BD20" s="38">
        <f t="shared" si="3"/>
        <v>85.25</v>
      </c>
    </row>
    <row r="21" spans="1:56" s="18" customFormat="1" ht="27" customHeight="1" x14ac:dyDescent="0.2">
      <c r="A21" s="35">
        <v>13</v>
      </c>
      <c r="B21" s="36" t="str">
        <f>'[1]XII-4'!D18</f>
        <v>LUKAS ERY FEBRIANTO SIMAMORA</v>
      </c>
      <c r="C21" s="37">
        <v>90</v>
      </c>
      <c r="D21" s="37">
        <v>90</v>
      </c>
      <c r="E21" s="37">
        <v>90</v>
      </c>
      <c r="F21" s="37"/>
      <c r="G21" s="37"/>
      <c r="H21" s="37">
        <v>90</v>
      </c>
      <c r="I21" s="37">
        <v>90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8">
        <f t="shared" si="1"/>
        <v>90</v>
      </c>
      <c r="AR21" s="39">
        <v>80</v>
      </c>
      <c r="AS21" s="39">
        <v>80</v>
      </c>
      <c r="AT21" s="39"/>
      <c r="AU21" s="39"/>
      <c r="AV21" s="39"/>
      <c r="AW21" s="39"/>
      <c r="AX21" s="39"/>
      <c r="AY21" s="39"/>
      <c r="AZ21" s="38">
        <f t="shared" si="2"/>
        <v>80</v>
      </c>
      <c r="BA21" s="40"/>
      <c r="BB21" s="40">
        <v>73</v>
      </c>
      <c r="BC21" s="38">
        <f t="shared" si="0"/>
        <v>73</v>
      </c>
      <c r="BD21" s="38">
        <f t="shared" si="3"/>
        <v>83.25</v>
      </c>
    </row>
    <row r="22" spans="1:56" s="18" customFormat="1" ht="27" customHeight="1" x14ac:dyDescent="0.2">
      <c r="A22" s="35">
        <v>14</v>
      </c>
      <c r="B22" s="36" t="str">
        <f>'[1]XII-4'!D19</f>
        <v>M. CHAIRIL NAZWAR SILANGIT</v>
      </c>
      <c r="C22" s="37">
        <v>90</v>
      </c>
      <c r="D22" s="37">
        <v>90</v>
      </c>
      <c r="E22" s="37">
        <v>90</v>
      </c>
      <c r="F22" s="37"/>
      <c r="G22" s="37"/>
      <c r="H22" s="37">
        <v>90</v>
      </c>
      <c r="I22" s="37">
        <v>90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>
        <f t="shared" si="1"/>
        <v>90</v>
      </c>
      <c r="AR22" s="39">
        <v>80</v>
      </c>
      <c r="AS22" s="39">
        <v>80</v>
      </c>
      <c r="AT22" s="39"/>
      <c r="AU22" s="39"/>
      <c r="AV22" s="39"/>
      <c r="AW22" s="39"/>
      <c r="AX22" s="39"/>
      <c r="AY22" s="39"/>
      <c r="AZ22" s="38">
        <f t="shared" si="2"/>
        <v>80</v>
      </c>
      <c r="BA22" s="40"/>
      <c r="BB22" s="40">
        <v>80</v>
      </c>
      <c r="BC22" s="38">
        <f t="shared" si="0"/>
        <v>80</v>
      </c>
      <c r="BD22" s="38">
        <f t="shared" si="3"/>
        <v>85</v>
      </c>
    </row>
    <row r="23" spans="1:56" s="18" customFormat="1" ht="27" customHeight="1" x14ac:dyDescent="0.2">
      <c r="A23" s="35">
        <v>15</v>
      </c>
      <c r="B23" s="36" t="str">
        <f>'[1]XII-4'!D20</f>
        <v>OCTAVIA SITUMORANG</v>
      </c>
      <c r="C23" s="37">
        <v>90</v>
      </c>
      <c r="D23" s="37">
        <v>90</v>
      </c>
      <c r="E23" s="37">
        <v>90</v>
      </c>
      <c r="F23" s="37"/>
      <c r="G23" s="37"/>
      <c r="H23" s="37">
        <v>90</v>
      </c>
      <c r="I23" s="37">
        <v>90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>
        <f t="shared" si="1"/>
        <v>90</v>
      </c>
      <c r="AR23" s="39">
        <v>100</v>
      </c>
      <c r="AS23" s="39">
        <v>100</v>
      </c>
      <c r="AT23" s="39"/>
      <c r="AU23" s="39"/>
      <c r="AV23" s="39"/>
      <c r="AW23" s="39"/>
      <c r="AX23" s="39"/>
      <c r="AY23" s="39"/>
      <c r="AZ23" s="38">
        <f t="shared" si="2"/>
        <v>100</v>
      </c>
      <c r="BA23" s="40"/>
      <c r="BB23" s="40">
        <v>88</v>
      </c>
      <c r="BC23" s="38">
        <f t="shared" si="0"/>
        <v>88</v>
      </c>
      <c r="BD23" s="45">
        <f t="shared" si="3"/>
        <v>92</v>
      </c>
    </row>
    <row r="24" spans="1:56" s="18" customFormat="1" ht="27" customHeight="1" x14ac:dyDescent="0.2">
      <c r="A24" s="35">
        <v>16</v>
      </c>
      <c r="B24" s="36" t="str">
        <f>'[1]XII-4'!D21</f>
        <v>PRETTI MEYSARI BR. SITOHANG</v>
      </c>
      <c r="C24" s="37">
        <v>90</v>
      </c>
      <c r="D24" s="37">
        <v>90</v>
      </c>
      <c r="E24" s="37">
        <v>90</v>
      </c>
      <c r="F24" s="37"/>
      <c r="G24" s="37"/>
      <c r="H24" s="37">
        <v>90</v>
      </c>
      <c r="I24" s="37">
        <v>90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>
        <f t="shared" si="1"/>
        <v>90</v>
      </c>
      <c r="AR24" s="39">
        <v>100</v>
      </c>
      <c r="AS24" s="39">
        <v>100</v>
      </c>
      <c r="AT24" s="39"/>
      <c r="AU24" s="39"/>
      <c r="AV24" s="39"/>
      <c r="AW24" s="39"/>
      <c r="AX24" s="39"/>
      <c r="AY24" s="39"/>
      <c r="AZ24" s="38">
        <f t="shared" si="2"/>
        <v>100</v>
      </c>
      <c r="BA24" s="40"/>
      <c r="BB24" s="46">
        <v>99</v>
      </c>
      <c r="BC24" s="38">
        <f t="shared" si="0"/>
        <v>99</v>
      </c>
      <c r="BD24" s="45">
        <f t="shared" si="3"/>
        <v>94.75</v>
      </c>
    </row>
    <row r="25" spans="1:56" s="18" customFormat="1" ht="27" customHeight="1" x14ac:dyDescent="0.2">
      <c r="A25" s="35">
        <v>17</v>
      </c>
      <c r="B25" s="36" t="str">
        <f>'[1]XII-4'!D22</f>
        <v>RIKKY RAFENDY SARAGIH</v>
      </c>
      <c r="C25" s="37">
        <v>90</v>
      </c>
      <c r="D25" s="37">
        <v>90</v>
      </c>
      <c r="E25" s="37">
        <v>90</v>
      </c>
      <c r="F25" s="37"/>
      <c r="G25" s="37"/>
      <c r="H25" s="37">
        <v>90</v>
      </c>
      <c r="I25" s="37">
        <v>90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>
        <f t="shared" si="1"/>
        <v>90</v>
      </c>
      <c r="AR25" s="39">
        <v>90</v>
      </c>
      <c r="AS25" s="39">
        <v>80</v>
      </c>
      <c r="AT25" s="39"/>
      <c r="AU25" s="39"/>
      <c r="AV25" s="39"/>
      <c r="AW25" s="39"/>
      <c r="AX25" s="39"/>
      <c r="AY25" s="39"/>
      <c r="AZ25" s="38">
        <f t="shared" si="2"/>
        <v>85</v>
      </c>
      <c r="BA25" s="40"/>
      <c r="BB25" s="40">
        <v>70</v>
      </c>
      <c r="BC25" s="38">
        <f t="shared" ref="BC25:BC37" si="4">IF(AND(BA25="",BB25=""),"",AVERAGE(BA25:BB25))</f>
        <v>70</v>
      </c>
      <c r="BD25" s="38">
        <f t="shared" si="3"/>
        <v>83.75</v>
      </c>
    </row>
    <row r="26" spans="1:56" s="18" customFormat="1" ht="27" customHeight="1" x14ac:dyDescent="0.2">
      <c r="A26" s="35">
        <v>18</v>
      </c>
      <c r="B26" s="36" t="str">
        <f>'[1]XII-4'!D23</f>
        <v>RIZKI PERNANDA</v>
      </c>
      <c r="C26" s="37">
        <v>90</v>
      </c>
      <c r="D26" s="37">
        <v>90</v>
      </c>
      <c r="E26" s="37">
        <v>90</v>
      </c>
      <c r="F26" s="37"/>
      <c r="G26" s="37"/>
      <c r="H26" s="37">
        <v>90</v>
      </c>
      <c r="I26" s="37">
        <v>90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>
        <f t="shared" si="1"/>
        <v>90</v>
      </c>
      <c r="AR26" s="39">
        <v>80</v>
      </c>
      <c r="AS26" s="39">
        <v>85</v>
      </c>
      <c r="AT26" s="39"/>
      <c r="AU26" s="39"/>
      <c r="AV26" s="39"/>
      <c r="AW26" s="39"/>
      <c r="AX26" s="39"/>
      <c r="AY26" s="39"/>
      <c r="AZ26" s="38">
        <f t="shared" si="2"/>
        <v>82.5</v>
      </c>
      <c r="BA26" s="40"/>
      <c r="BB26" s="40">
        <v>78</v>
      </c>
      <c r="BC26" s="38">
        <f t="shared" si="4"/>
        <v>78</v>
      </c>
      <c r="BD26" s="38">
        <f t="shared" si="3"/>
        <v>85.125</v>
      </c>
    </row>
    <row r="27" spans="1:56" s="18" customFormat="1" ht="27" customHeight="1" x14ac:dyDescent="0.2">
      <c r="A27" s="35">
        <v>19</v>
      </c>
      <c r="B27" s="36" t="str">
        <f>'[1]XII-4'!D24</f>
        <v>RIZKY DARLINTON</v>
      </c>
      <c r="C27" s="37">
        <v>90</v>
      </c>
      <c r="D27" s="37">
        <v>90</v>
      </c>
      <c r="E27" s="37">
        <v>90</v>
      </c>
      <c r="F27" s="37"/>
      <c r="G27" s="37"/>
      <c r="H27" s="37">
        <v>90</v>
      </c>
      <c r="I27" s="37">
        <v>90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>
        <f t="shared" si="1"/>
        <v>90</v>
      </c>
      <c r="AR27" s="39">
        <v>80</v>
      </c>
      <c r="AS27" s="39">
        <v>100</v>
      </c>
      <c r="AT27" s="39"/>
      <c r="AU27" s="39"/>
      <c r="AV27" s="39"/>
      <c r="AW27" s="39"/>
      <c r="AX27" s="39"/>
      <c r="AY27" s="39"/>
      <c r="AZ27" s="38">
        <f t="shared" si="2"/>
        <v>90</v>
      </c>
      <c r="BA27" s="40"/>
      <c r="BB27" s="40">
        <v>79</v>
      </c>
      <c r="BC27" s="38">
        <f t="shared" si="4"/>
        <v>79</v>
      </c>
      <c r="BD27" s="38">
        <f t="shared" si="3"/>
        <v>87.25</v>
      </c>
    </row>
    <row r="28" spans="1:56" s="18" customFormat="1" ht="27" customHeight="1" x14ac:dyDescent="0.2">
      <c r="A28" s="35">
        <v>20</v>
      </c>
      <c r="B28" s="36" t="str">
        <f>'[1]XII-4'!D25</f>
        <v>SASKIA GOK RAME SIHOMBING</v>
      </c>
      <c r="C28" s="37">
        <v>90</v>
      </c>
      <c r="D28" s="37">
        <v>90</v>
      </c>
      <c r="E28" s="37">
        <v>90</v>
      </c>
      <c r="F28" s="37"/>
      <c r="G28" s="37"/>
      <c r="H28" s="37">
        <v>90</v>
      </c>
      <c r="I28" s="37">
        <v>90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>
        <f t="shared" si="1"/>
        <v>90</v>
      </c>
      <c r="AR28" s="39">
        <v>80</v>
      </c>
      <c r="AS28" s="39">
        <v>80</v>
      </c>
      <c r="AT28" s="39"/>
      <c r="AU28" s="39"/>
      <c r="AV28" s="39"/>
      <c r="AW28" s="39"/>
      <c r="AX28" s="39"/>
      <c r="AY28" s="39"/>
      <c r="AZ28" s="38">
        <f t="shared" si="2"/>
        <v>80</v>
      </c>
      <c r="BA28" s="40"/>
      <c r="BB28" s="40">
        <v>86</v>
      </c>
      <c r="BC28" s="38">
        <f t="shared" si="4"/>
        <v>86</v>
      </c>
      <c r="BD28" s="38">
        <f t="shared" si="3"/>
        <v>86.5</v>
      </c>
    </row>
    <row r="29" spans="1:56" s="18" customFormat="1" ht="27" customHeight="1" x14ac:dyDescent="0.2">
      <c r="A29" s="35">
        <v>21</v>
      </c>
      <c r="B29" s="36" t="str">
        <f>'[1]XII-4'!D26</f>
        <v>SINDI AGUSTINI</v>
      </c>
      <c r="C29" s="37">
        <v>90</v>
      </c>
      <c r="D29" s="37">
        <v>90</v>
      </c>
      <c r="E29" s="37">
        <v>90</v>
      </c>
      <c r="F29" s="37"/>
      <c r="G29" s="37"/>
      <c r="H29" s="37">
        <v>90</v>
      </c>
      <c r="I29" s="37">
        <v>90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>
        <f t="shared" si="1"/>
        <v>90</v>
      </c>
      <c r="AR29" s="39">
        <v>100</v>
      </c>
      <c r="AS29" s="39">
        <v>100</v>
      </c>
      <c r="AT29" s="39"/>
      <c r="AU29" s="39"/>
      <c r="AV29" s="39"/>
      <c r="AW29" s="39"/>
      <c r="AX29" s="39"/>
      <c r="AY29" s="39"/>
      <c r="AZ29" s="38">
        <f t="shared" si="2"/>
        <v>100</v>
      </c>
      <c r="BA29" s="40"/>
      <c r="BB29" s="40">
        <v>90</v>
      </c>
      <c r="BC29" s="38">
        <f t="shared" si="4"/>
        <v>90</v>
      </c>
      <c r="BD29" s="45">
        <f t="shared" si="3"/>
        <v>92.5</v>
      </c>
    </row>
    <row r="30" spans="1:56" s="18" customFormat="1" ht="27" customHeight="1" x14ac:dyDescent="0.2">
      <c r="A30" s="35">
        <v>22</v>
      </c>
      <c r="B30" s="36" t="str">
        <f>'[1]XII-4'!D27</f>
        <v>SITI MIFTA KHUZURIAH</v>
      </c>
      <c r="C30" s="37">
        <v>90</v>
      </c>
      <c r="D30" s="37">
        <v>90</v>
      </c>
      <c r="E30" s="37">
        <v>90</v>
      </c>
      <c r="F30" s="37"/>
      <c r="G30" s="37"/>
      <c r="H30" s="37">
        <v>90</v>
      </c>
      <c r="I30" s="37">
        <v>90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>
        <f t="shared" si="1"/>
        <v>90</v>
      </c>
      <c r="AR30" s="39">
        <v>90</v>
      </c>
      <c r="AS30" s="39">
        <v>90</v>
      </c>
      <c r="AT30" s="39"/>
      <c r="AU30" s="39"/>
      <c r="AV30" s="39"/>
      <c r="AW30" s="39"/>
      <c r="AX30" s="39"/>
      <c r="AY30" s="39"/>
      <c r="AZ30" s="38">
        <f t="shared" si="2"/>
        <v>90</v>
      </c>
      <c r="BA30" s="40"/>
      <c r="BB30" s="40">
        <v>70</v>
      </c>
      <c r="BC30" s="38">
        <f t="shared" si="4"/>
        <v>70</v>
      </c>
      <c r="BD30" s="38">
        <f t="shared" si="3"/>
        <v>85</v>
      </c>
    </row>
    <row r="31" spans="1:56" s="18" customFormat="1" ht="27" customHeight="1" x14ac:dyDescent="0.2">
      <c r="A31" s="35">
        <v>23</v>
      </c>
      <c r="B31" s="36" t="str">
        <f>'[1]XII-4'!D28</f>
        <v>SUCI WHIDANI</v>
      </c>
      <c r="C31" s="37">
        <v>90</v>
      </c>
      <c r="D31" s="37">
        <v>90</v>
      </c>
      <c r="E31" s="37">
        <v>90</v>
      </c>
      <c r="F31" s="37"/>
      <c r="G31" s="37"/>
      <c r="H31" s="37">
        <v>90</v>
      </c>
      <c r="I31" s="37">
        <v>90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>
        <f t="shared" si="1"/>
        <v>90</v>
      </c>
      <c r="AR31" s="39">
        <v>90</v>
      </c>
      <c r="AS31" s="39">
        <v>90</v>
      </c>
      <c r="AT31" s="39"/>
      <c r="AU31" s="39"/>
      <c r="AV31" s="39"/>
      <c r="AW31" s="39"/>
      <c r="AX31" s="39"/>
      <c r="AY31" s="39"/>
      <c r="AZ31" s="38">
        <f t="shared" si="2"/>
        <v>90</v>
      </c>
      <c r="BA31" s="40"/>
      <c r="BB31" s="40">
        <v>73</v>
      </c>
      <c r="BC31" s="38">
        <f t="shared" si="4"/>
        <v>73</v>
      </c>
      <c r="BD31" s="38">
        <f t="shared" si="3"/>
        <v>85.75</v>
      </c>
    </row>
    <row r="32" spans="1:56" s="18" customFormat="1" ht="27" customHeight="1" x14ac:dyDescent="0.2">
      <c r="A32" s="35">
        <v>24</v>
      </c>
      <c r="B32" s="36" t="str">
        <f>'[1]XII-4'!D29</f>
        <v>TEDDY ARYA PRATAMA</v>
      </c>
      <c r="C32" s="37">
        <v>90</v>
      </c>
      <c r="D32" s="37">
        <v>90</v>
      </c>
      <c r="E32" s="37">
        <v>90</v>
      </c>
      <c r="F32" s="37"/>
      <c r="G32" s="37"/>
      <c r="H32" s="37">
        <v>90</v>
      </c>
      <c r="I32" s="37">
        <v>90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>
        <f t="shared" si="1"/>
        <v>90</v>
      </c>
      <c r="AR32" s="39">
        <v>90</v>
      </c>
      <c r="AS32" s="39">
        <v>90</v>
      </c>
      <c r="AT32" s="39"/>
      <c r="AU32" s="39"/>
      <c r="AV32" s="39"/>
      <c r="AW32" s="39"/>
      <c r="AX32" s="39"/>
      <c r="AY32" s="39"/>
      <c r="AZ32" s="38">
        <f t="shared" si="2"/>
        <v>90</v>
      </c>
      <c r="BA32" s="40"/>
      <c r="BB32" s="40">
        <v>86</v>
      </c>
      <c r="BC32" s="38">
        <f t="shared" si="4"/>
        <v>86</v>
      </c>
      <c r="BD32" s="38">
        <f t="shared" si="3"/>
        <v>89</v>
      </c>
    </row>
    <row r="33" spans="1:56" s="18" customFormat="1" ht="27" customHeight="1" x14ac:dyDescent="0.2">
      <c r="A33" s="35">
        <v>25</v>
      </c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 t="str">
        <f t="shared" si="1"/>
        <v/>
      </c>
      <c r="AR33" s="39"/>
      <c r="AS33" s="39"/>
      <c r="AT33" s="39"/>
      <c r="AU33" s="39"/>
      <c r="AV33" s="39"/>
      <c r="AW33" s="39"/>
      <c r="AX33" s="39"/>
      <c r="AY33" s="39"/>
      <c r="AZ33" s="38" t="str">
        <f t="shared" si="2"/>
        <v/>
      </c>
      <c r="BA33" s="40"/>
      <c r="BB33" s="40"/>
      <c r="BC33" s="38" t="str">
        <f t="shared" si="4"/>
        <v/>
      </c>
      <c r="BD33" s="38" t="str">
        <f t="shared" si="3"/>
        <v/>
      </c>
    </row>
    <row r="34" spans="1:56" s="18" customFormat="1" ht="27" customHeight="1" x14ac:dyDescent="0.2">
      <c r="A34" s="35">
        <v>26</v>
      </c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 t="str">
        <f t="shared" si="1"/>
        <v/>
      </c>
      <c r="AR34" s="39"/>
      <c r="AS34" s="39"/>
      <c r="AT34" s="39"/>
      <c r="AU34" s="39"/>
      <c r="AV34" s="39"/>
      <c r="AW34" s="39"/>
      <c r="AX34" s="39"/>
      <c r="AY34" s="39"/>
      <c r="AZ34" s="38" t="str">
        <f t="shared" si="2"/>
        <v/>
      </c>
      <c r="BA34" s="40"/>
      <c r="BB34" s="40"/>
      <c r="BC34" s="38" t="str">
        <f t="shared" si="4"/>
        <v/>
      </c>
      <c r="BD34" s="38" t="str">
        <f t="shared" si="3"/>
        <v/>
      </c>
    </row>
    <row r="35" spans="1:56" s="18" customFormat="1" ht="27" customHeight="1" x14ac:dyDescent="0.2">
      <c r="A35" s="35">
        <v>27</v>
      </c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 t="str">
        <f t="shared" si="1"/>
        <v/>
      </c>
      <c r="AR35" s="39"/>
      <c r="AS35" s="39"/>
      <c r="AT35" s="39"/>
      <c r="AU35" s="39"/>
      <c r="AV35" s="39"/>
      <c r="AW35" s="39"/>
      <c r="AX35" s="39"/>
      <c r="AY35" s="39"/>
      <c r="AZ35" s="38" t="str">
        <f t="shared" si="2"/>
        <v/>
      </c>
      <c r="BA35" s="40"/>
      <c r="BB35" s="40"/>
      <c r="BC35" s="38" t="str">
        <f t="shared" si="4"/>
        <v/>
      </c>
      <c r="BD35" s="38" t="str">
        <f t="shared" si="3"/>
        <v/>
      </c>
    </row>
    <row r="36" spans="1:56" s="18" customFormat="1" ht="27" customHeight="1" x14ac:dyDescent="0.2">
      <c r="A36" s="35">
        <v>28</v>
      </c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 t="str">
        <f t="shared" si="1"/>
        <v/>
      </c>
      <c r="AR36" s="39"/>
      <c r="AS36" s="39"/>
      <c r="AT36" s="39"/>
      <c r="AU36" s="39"/>
      <c r="AV36" s="39"/>
      <c r="AW36" s="39"/>
      <c r="AX36" s="39"/>
      <c r="AY36" s="39"/>
      <c r="AZ36" s="38" t="str">
        <f t="shared" si="2"/>
        <v/>
      </c>
      <c r="BA36" s="40"/>
      <c r="BB36" s="40"/>
      <c r="BC36" s="38" t="str">
        <f t="shared" si="4"/>
        <v/>
      </c>
      <c r="BD36" s="38" t="str">
        <f t="shared" si="3"/>
        <v/>
      </c>
    </row>
    <row r="37" spans="1:56" s="18" customFormat="1" ht="27" customHeight="1" x14ac:dyDescent="0.2">
      <c r="A37" s="35">
        <v>29</v>
      </c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 t="str">
        <f t="shared" si="1"/>
        <v/>
      </c>
      <c r="AR37" s="39"/>
      <c r="AS37" s="39"/>
      <c r="AT37" s="39"/>
      <c r="AU37" s="39"/>
      <c r="AV37" s="39"/>
      <c r="AW37" s="39"/>
      <c r="AX37" s="39"/>
      <c r="AY37" s="39"/>
      <c r="AZ37" s="38" t="str">
        <f t="shared" si="2"/>
        <v/>
      </c>
      <c r="BA37" s="40"/>
      <c r="BB37" s="40"/>
      <c r="BC37" s="38" t="str">
        <f t="shared" si="4"/>
        <v/>
      </c>
      <c r="BD37" s="38" t="str">
        <f t="shared" si="3"/>
        <v/>
      </c>
    </row>
    <row r="38" spans="1:56" s="18" customFormat="1" ht="27" customHeight="1" x14ac:dyDescent="0.2">
      <c r="A38" s="35">
        <v>30</v>
      </c>
      <c r="B38" s="41" t="s">
        <v>12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 t="s">
        <v>12</v>
      </c>
      <c r="AR38" s="39"/>
      <c r="AS38" s="39"/>
      <c r="AT38" s="39"/>
      <c r="AU38" s="39"/>
      <c r="AV38" s="39"/>
      <c r="AW38" s="39"/>
      <c r="AX38" s="39"/>
      <c r="AY38" s="39"/>
      <c r="AZ38" s="38" t="s">
        <v>12</v>
      </c>
      <c r="BA38" s="40"/>
      <c r="BB38" s="40"/>
      <c r="BC38" s="38" t="s">
        <v>12</v>
      </c>
      <c r="BD38" s="38" t="s">
        <v>12</v>
      </c>
    </row>
    <row r="39" spans="1:56" s="18" customFormat="1" ht="27" customHeight="1" x14ac:dyDescent="0.2">
      <c r="A39" s="35">
        <v>31</v>
      </c>
      <c r="B39" s="41" t="s">
        <v>12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 t="s">
        <v>12</v>
      </c>
      <c r="AR39" s="39"/>
      <c r="AS39" s="39"/>
      <c r="AT39" s="39"/>
      <c r="AU39" s="39"/>
      <c r="AV39" s="39"/>
      <c r="AW39" s="39"/>
      <c r="AX39" s="39"/>
      <c r="AY39" s="39"/>
      <c r="AZ39" s="38" t="s">
        <v>12</v>
      </c>
      <c r="BA39" s="40"/>
      <c r="BB39" s="40"/>
      <c r="BC39" s="38" t="s">
        <v>12</v>
      </c>
      <c r="BD39" s="38" t="s">
        <v>12</v>
      </c>
    </row>
    <row r="40" spans="1:56" s="18" customFormat="1" ht="27" customHeight="1" x14ac:dyDescent="0.2">
      <c r="A40" s="35">
        <v>32</v>
      </c>
      <c r="B40" s="41" t="s">
        <v>12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 t="s">
        <v>12</v>
      </c>
      <c r="AR40" s="39"/>
      <c r="AS40" s="39"/>
      <c r="AT40" s="39"/>
      <c r="AU40" s="39"/>
      <c r="AV40" s="39"/>
      <c r="AW40" s="39"/>
      <c r="AX40" s="39"/>
      <c r="AY40" s="39"/>
      <c r="AZ40" s="38" t="s">
        <v>12</v>
      </c>
      <c r="BA40" s="40"/>
      <c r="BB40" s="40"/>
      <c r="BC40" s="38" t="s">
        <v>12</v>
      </c>
      <c r="BD40" s="38" t="s">
        <v>12</v>
      </c>
    </row>
    <row r="41" spans="1:56" ht="27" customHeight="1" x14ac:dyDescent="0.25">
      <c r="A41" s="1">
        <v>33</v>
      </c>
      <c r="B41" s="2" t="s">
        <v>12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3" t="s">
        <v>12</v>
      </c>
      <c r="AR41" s="5"/>
      <c r="AS41" s="5"/>
      <c r="AT41" s="5"/>
      <c r="AU41" s="5"/>
      <c r="AV41" s="5"/>
      <c r="AW41" s="5"/>
      <c r="AX41" s="5"/>
      <c r="AY41" s="5"/>
      <c r="AZ41" s="3" t="s">
        <v>12</v>
      </c>
      <c r="BA41" s="6"/>
      <c r="BB41" s="6"/>
      <c r="BC41" s="3" t="s">
        <v>12</v>
      </c>
      <c r="BD41" s="3" t="s">
        <v>12</v>
      </c>
    </row>
    <row r="42" spans="1:56" ht="27" customHeight="1" x14ac:dyDescent="0.25">
      <c r="A42" s="1">
        <v>34</v>
      </c>
      <c r="B42" s="2" t="s">
        <v>12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3" t="s">
        <v>12</v>
      </c>
      <c r="AR42" s="5"/>
      <c r="AS42" s="5"/>
      <c r="AT42" s="5"/>
      <c r="AU42" s="5"/>
      <c r="AV42" s="5"/>
      <c r="AW42" s="5"/>
      <c r="AX42" s="5"/>
      <c r="AY42" s="5"/>
      <c r="AZ42" s="3" t="s">
        <v>12</v>
      </c>
      <c r="BA42" s="6"/>
      <c r="BB42" s="6"/>
      <c r="BC42" s="3" t="s">
        <v>12</v>
      </c>
      <c r="BD42" s="3" t="s">
        <v>12</v>
      </c>
    </row>
    <row r="43" spans="1:56" ht="27" customHeight="1" x14ac:dyDescent="0.25">
      <c r="A43" s="1">
        <v>35</v>
      </c>
      <c r="B43" s="2" t="s">
        <v>12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3" t="s">
        <v>12</v>
      </c>
      <c r="AR43" s="5"/>
      <c r="AS43" s="5"/>
      <c r="AT43" s="5"/>
      <c r="AU43" s="5"/>
      <c r="AV43" s="5"/>
      <c r="AW43" s="5"/>
      <c r="AX43" s="5"/>
      <c r="AY43" s="5"/>
      <c r="AZ43" s="3" t="s">
        <v>12</v>
      </c>
      <c r="BA43" s="6"/>
      <c r="BB43" s="6"/>
      <c r="BC43" s="3" t="s">
        <v>12</v>
      </c>
      <c r="BD43" s="3" t="s">
        <v>12</v>
      </c>
    </row>
    <row r="44" spans="1:56" ht="27" customHeight="1" x14ac:dyDescent="0.25">
      <c r="A44" s="1">
        <v>36</v>
      </c>
      <c r="B44" s="2" t="s">
        <v>12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3" t="s">
        <v>12</v>
      </c>
      <c r="AR44" s="5"/>
      <c r="AS44" s="5"/>
      <c r="AT44" s="5"/>
      <c r="AU44" s="5"/>
      <c r="AV44" s="5"/>
      <c r="AW44" s="5"/>
      <c r="AX44" s="5"/>
      <c r="AY44" s="5"/>
      <c r="AZ44" s="3" t="s">
        <v>12</v>
      </c>
      <c r="BA44" s="6"/>
      <c r="BB44" s="6"/>
      <c r="BC44" s="3" t="s">
        <v>12</v>
      </c>
      <c r="BD44" s="3" t="s">
        <v>12</v>
      </c>
    </row>
  </sheetData>
  <mergeCells count="24">
    <mergeCell ref="BA7:BA8"/>
    <mergeCell ref="BB7:BB8"/>
    <mergeCell ref="BA6:BC6"/>
    <mergeCell ref="BD6:BD8"/>
    <mergeCell ref="AX7:AX8"/>
    <mergeCell ref="AY7:AY8"/>
    <mergeCell ref="AR6:AZ6"/>
    <mergeCell ref="AR7:AR8"/>
    <mergeCell ref="AS7:AS8"/>
    <mergeCell ref="AT7:AT8"/>
    <mergeCell ref="AU7:AU8"/>
    <mergeCell ref="AV7:AV8"/>
    <mergeCell ref="AW7:AW8"/>
    <mergeCell ref="AL7:AP7"/>
    <mergeCell ref="R7:V7"/>
    <mergeCell ref="C7:G7"/>
    <mergeCell ref="A6:A8"/>
    <mergeCell ref="B6:B8"/>
    <mergeCell ref="C6:AQ6"/>
    <mergeCell ref="H7:L7"/>
    <mergeCell ref="M7:Q7"/>
    <mergeCell ref="W7:AA7"/>
    <mergeCell ref="AB7:AF7"/>
    <mergeCell ref="AG7:AK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Q14" sqref="AQ14"/>
    </sheetView>
  </sheetViews>
  <sheetFormatPr defaultRowHeight="15" x14ac:dyDescent="0.25"/>
  <cols>
    <col min="1" max="1" width="5" customWidth="1"/>
    <col min="2" max="2" width="33.85546875" customWidth="1"/>
    <col min="3" max="42" width="4.140625" customWidth="1"/>
  </cols>
  <sheetData>
    <row r="1" spans="1:42" x14ac:dyDescent="0.25">
      <c r="A1" s="9" t="s">
        <v>0</v>
      </c>
      <c r="B1" s="9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A2" s="9" t="s">
        <v>2</v>
      </c>
      <c r="B2" s="9"/>
      <c r="C2" s="9" t="s">
        <v>1</v>
      </c>
      <c r="D2" s="12" t="s">
        <v>39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x14ac:dyDescent="0.25">
      <c r="A3" s="9" t="s">
        <v>3</v>
      </c>
      <c r="B3" s="9"/>
      <c r="C3" s="9" t="s">
        <v>1</v>
      </c>
      <c r="D3" s="9" t="s">
        <v>40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A4" s="9" t="s">
        <v>4</v>
      </c>
      <c r="B4" s="9"/>
      <c r="C4" s="9" t="s">
        <v>1</v>
      </c>
      <c r="D4" s="9" t="s">
        <v>41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ht="21" x14ac:dyDescent="0.35">
      <c r="A5" s="9"/>
      <c r="B5" s="9"/>
      <c r="C5" s="9"/>
      <c r="D5" s="16" t="s">
        <v>37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ht="15" customHeight="1" x14ac:dyDescent="0.25">
      <c r="A6" s="76" t="s">
        <v>6</v>
      </c>
      <c r="B6" s="76" t="s">
        <v>7</v>
      </c>
      <c r="C6" s="78" t="s">
        <v>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</row>
    <row r="7" spans="1:42" ht="43.5" customHeight="1" x14ac:dyDescent="0.25">
      <c r="A7" s="76"/>
      <c r="B7" s="76"/>
      <c r="C7" s="79"/>
      <c r="D7" s="79"/>
      <c r="E7" s="79"/>
      <c r="F7" s="79"/>
      <c r="G7" s="79"/>
      <c r="H7" s="80"/>
      <c r="I7" s="80"/>
      <c r="J7" s="80"/>
      <c r="K7" s="80"/>
      <c r="L7" s="80"/>
      <c r="M7" s="81"/>
      <c r="N7" s="81"/>
      <c r="O7" s="81"/>
      <c r="P7" s="81"/>
      <c r="Q7" s="81"/>
      <c r="R7" s="80" t="s">
        <v>12</v>
      </c>
      <c r="S7" s="80"/>
      <c r="T7" s="80"/>
      <c r="U7" s="80"/>
      <c r="V7" s="80"/>
      <c r="W7" s="80" t="s">
        <v>12</v>
      </c>
      <c r="X7" s="80"/>
      <c r="Y7" s="80"/>
      <c r="Z7" s="80"/>
      <c r="AA7" s="80"/>
      <c r="AB7" s="80" t="s">
        <v>12</v>
      </c>
      <c r="AC7" s="80"/>
      <c r="AD7" s="80"/>
      <c r="AE7" s="80"/>
      <c r="AF7" s="80"/>
      <c r="AG7" s="80" t="s">
        <v>12</v>
      </c>
      <c r="AH7" s="80"/>
      <c r="AI7" s="80"/>
      <c r="AJ7" s="80"/>
      <c r="AK7" s="80"/>
      <c r="AL7" s="80" t="s">
        <v>12</v>
      </c>
      <c r="AM7" s="80"/>
      <c r="AN7" s="80"/>
      <c r="AO7" s="80"/>
      <c r="AP7" s="80"/>
    </row>
    <row r="8" spans="1:42" x14ac:dyDescent="0.25">
      <c r="A8" s="76"/>
      <c r="B8" s="77"/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 t="s">
        <v>12</v>
      </c>
      <c r="R8" s="14" t="s">
        <v>12</v>
      </c>
      <c r="S8" s="14" t="s">
        <v>12</v>
      </c>
      <c r="T8" s="14" t="s">
        <v>12</v>
      </c>
      <c r="U8" s="14" t="s">
        <v>12</v>
      </c>
      <c r="V8" s="14" t="s">
        <v>12</v>
      </c>
      <c r="W8" s="14" t="s">
        <v>12</v>
      </c>
      <c r="X8" s="14" t="s">
        <v>12</v>
      </c>
      <c r="Y8" s="14" t="s">
        <v>12</v>
      </c>
      <c r="Z8" s="14" t="s">
        <v>12</v>
      </c>
      <c r="AA8" s="14" t="s">
        <v>12</v>
      </c>
      <c r="AB8" s="14" t="s">
        <v>12</v>
      </c>
      <c r="AC8" s="14" t="s">
        <v>12</v>
      </c>
      <c r="AD8" s="14" t="s">
        <v>12</v>
      </c>
      <c r="AE8" s="14" t="s">
        <v>12</v>
      </c>
      <c r="AF8" s="14" t="s">
        <v>12</v>
      </c>
      <c r="AG8" s="14" t="s">
        <v>12</v>
      </c>
      <c r="AH8" s="14" t="s">
        <v>12</v>
      </c>
      <c r="AI8" s="14" t="s">
        <v>12</v>
      </c>
      <c r="AJ8" s="14" t="s">
        <v>12</v>
      </c>
      <c r="AK8" s="14" t="s">
        <v>12</v>
      </c>
      <c r="AL8" s="14" t="s">
        <v>12</v>
      </c>
      <c r="AM8" s="14" t="s">
        <v>12</v>
      </c>
      <c r="AN8" s="14" t="s">
        <v>12</v>
      </c>
      <c r="AO8" s="14" t="s">
        <v>12</v>
      </c>
      <c r="AP8" s="14" t="s">
        <v>12</v>
      </c>
    </row>
    <row r="9" spans="1:42" ht="27" customHeight="1" x14ac:dyDescent="0.25">
      <c r="A9" s="10">
        <v>1</v>
      </c>
      <c r="B9" s="17" t="str">
        <f>'[1]XII-4'!D6</f>
        <v>ALFFITO MARUDUT BUTAR-BUTAR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spans="1:42" ht="27" customHeight="1" x14ac:dyDescent="0.25">
      <c r="A10" s="10">
        <v>2</v>
      </c>
      <c r="B10" s="17" t="str">
        <f>'[1]XII-4'!D7</f>
        <v>DENI ESIER HASUGIAN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spans="1:42" ht="27" customHeight="1" x14ac:dyDescent="0.25">
      <c r="A11" s="10">
        <v>3</v>
      </c>
      <c r="B11" s="17" t="str">
        <f>'[1]XII-4'!D8</f>
        <v>DEVI TRIANI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ht="27" customHeight="1" x14ac:dyDescent="0.25">
      <c r="A12" s="10">
        <v>4</v>
      </c>
      <c r="B12" s="17" t="str">
        <f>'[1]XII-4'!D9</f>
        <v>DINDA WATI NDURU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2" ht="27" customHeight="1" x14ac:dyDescent="0.25">
      <c r="A13" s="10">
        <v>5</v>
      </c>
      <c r="B13" s="17" t="str">
        <f>'[1]XII-4'!D10</f>
        <v>DIO PRATAMA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ht="27" customHeight="1" x14ac:dyDescent="0.25">
      <c r="A14" s="10">
        <v>6</v>
      </c>
      <c r="B14" s="17" t="str">
        <f>'[1]XII-4'!D11</f>
        <v>DWI SURYANTO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ht="27" customHeight="1" x14ac:dyDescent="0.25">
      <c r="A15" s="10">
        <v>7</v>
      </c>
      <c r="B15" s="17" t="str">
        <f>'[1]XII-4'!D12</f>
        <v>INTRA OKTAFERA GULO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2" ht="27" customHeight="1" x14ac:dyDescent="0.25">
      <c r="A16" s="10">
        <v>8</v>
      </c>
      <c r="B16" s="17" t="str">
        <f>'[1]XII-4'!D13</f>
        <v>JHON MARTIN SIRUMAPEA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ht="27" customHeight="1" x14ac:dyDescent="0.25">
      <c r="A17" s="10">
        <v>9</v>
      </c>
      <c r="B17" s="17" t="str">
        <f>'[1]XII-4'!D14</f>
        <v>JOHANES SIMAMORA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ht="27" customHeight="1" x14ac:dyDescent="0.25">
      <c r="A18" s="10">
        <v>10</v>
      </c>
      <c r="B18" s="17" t="str">
        <f>'[1]XII-4'!D15</f>
        <v>JULIUS F. SIAGIAN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1:42" ht="27" customHeight="1" x14ac:dyDescent="0.25">
      <c r="A19" s="10">
        <v>11</v>
      </c>
      <c r="B19" s="17" t="str">
        <f>'[1]XII-4'!D16</f>
        <v>KARLOS SAPUTRA PANJAITAN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</row>
    <row r="20" spans="1:42" ht="27" customHeight="1" x14ac:dyDescent="0.25">
      <c r="A20" s="10">
        <v>12</v>
      </c>
      <c r="B20" s="17" t="str">
        <f>'[1]XII-4'!D17</f>
        <v>LELA ARIYANTI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spans="1:42" ht="27" customHeight="1" x14ac:dyDescent="0.25">
      <c r="A21" s="10">
        <v>13</v>
      </c>
      <c r="B21" s="17" t="str">
        <f>'[1]XII-4'!D18</f>
        <v>LUKAS ERY FEBRIANTO SIMAMORA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  <row r="22" spans="1:42" ht="27" customHeight="1" x14ac:dyDescent="0.25">
      <c r="A22" s="10">
        <v>14</v>
      </c>
      <c r="B22" s="17" t="str">
        <f>'[1]XII-4'!D19</f>
        <v>M. CHAIRIL NAZWAR SILANGIT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</row>
    <row r="23" spans="1:42" ht="27" customHeight="1" x14ac:dyDescent="0.25">
      <c r="A23" s="10">
        <v>15</v>
      </c>
      <c r="B23" s="17" t="str">
        <f>'[1]XII-4'!D20</f>
        <v>OCTAVIA SITUMORANG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</row>
    <row r="24" spans="1:42" ht="27" customHeight="1" x14ac:dyDescent="0.25">
      <c r="A24" s="10">
        <v>16</v>
      </c>
      <c r="B24" s="17" t="str">
        <f>'[1]XII-4'!D21</f>
        <v>PRETTI MEYSARI BR. SITOHANG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</row>
    <row r="25" spans="1:42" ht="27" customHeight="1" x14ac:dyDescent="0.25">
      <c r="A25" s="10">
        <v>17</v>
      </c>
      <c r="B25" s="17" t="str">
        <f>'[1]XII-4'!D22</f>
        <v>RIKKY RAFENDY SARAGIH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</row>
    <row r="26" spans="1:42" ht="27" customHeight="1" x14ac:dyDescent="0.25">
      <c r="A26" s="10">
        <v>18</v>
      </c>
      <c r="B26" s="17" t="str">
        <f>'[1]XII-4'!D23</f>
        <v>RIZKI PERNANDA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</row>
    <row r="27" spans="1:42" ht="27" customHeight="1" x14ac:dyDescent="0.25">
      <c r="A27" s="10">
        <v>19</v>
      </c>
      <c r="B27" s="17" t="str">
        <f>'[1]XII-4'!D24</f>
        <v>RIZKY DARLINTON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</row>
    <row r="28" spans="1:42" ht="27" customHeight="1" x14ac:dyDescent="0.25">
      <c r="A28" s="10">
        <v>20</v>
      </c>
      <c r="B28" s="17" t="str">
        <f>'[1]XII-4'!D25</f>
        <v>SASKIA GOK RAME SIHOMBING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1:42" ht="27" customHeight="1" x14ac:dyDescent="0.25">
      <c r="A29" s="10">
        <v>21</v>
      </c>
      <c r="B29" s="17" t="str">
        <f>'[1]XII-4'!D26</f>
        <v>SINDI AGUSTINI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2" ht="27" customHeight="1" x14ac:dyDescent="0.25">
      <c r="A30" s="10">
        <v>22</v>
      </c>
      <c r="B30" s="17" t="str">
        <f>'[1]XII-4'!D27</f>
        <v>SITI MIFTA KHUZURIAH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2" ht="27" customHeight="1" x14ac:dyDescent="0.25">
      <c r="A31" s="10">
        <v>23</v>
      </c>
      <c r="B31" s="17" t="str">
        <f>'[1]XII-4'!D28</f>
        <v>SUCI WHIDANI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ht="27" customHeight="1" x14ac:dyDescent="0.25">
      <c r="A32" s="10">
        <v>24</v>
      </c>
      <c r="B32" s="17" t="str">
        <f>'[1]XII-4'!D29</f>
        <v>TEDDY ARYA PRATAMA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</row>
    <row r="33" spans="1:42" ht="27" customHeight="1" x14ac:dyDescent="0.25">
      <c r="A33" s="10">
        <v>25</v>
      </c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</row>
    <row r="34" spans="1:42" ht="27" customHeight="1" x14ac:dyDescent="0.25">
      <c r="A34" s="10">
        <v>26</v>
      </c>
      <c r="B34" s="1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</row>
    <row r="35" spans="1:42" ht="27" customHeight="1" x14ac:dyDescent="0.25">
      <c r="A35" s="10">
        <v>27</v>
      </c>
      <c r="B35" s="1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1:42" ht="27" customHeight="1" x14ac:dyDescent="0.25">
      <c r="A36" s="10">
        <v>28</v>
      </c>
      <c r="B36" s="1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</row>
    <row r="37" spans="1:42" ht="27" customHeight="1" x14ac:dyDescent="0.25">
      <c r="A37" s="10">
        <v>29</v>
      </c>
      <c r="B37" s="1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</row>
    <row r="38" spans="1:42" ht="27" customHeight="1" x14ac:dyDescent="0.25">
      <c r="A38" s="10">
        <v>30</v>
      </c>
      <c r="B38" s="11" t="s">
        <v>12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</row>
    <row r="39" spans="1:42" ht="27" customHeight="1" x14ac:dyDescent="0.25">
      <c r="A39" s="10">
        <v>31</v>
      </c>
      <c r="B39" s="11" t="s">
        <v>12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1:42" ht="27" customHeight="1" x14ac:dyDescent="0.25">
      <c r="A40" s="10">
        <v>32</v>
      </c>
      <c r="B40" s="11" t="s">
        <v>12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1:42" ht="27" customHeight="1" x14ac:dyDescent="0.25">
      <c r="A41" s="10">
        <v>33</v>
      </c>
      <c r="B41" s="11" t="s">
        <v>12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1:42" ht="27" customHeight="1" x14ac:dyDescent="0.25">
      <c r="A42" s="10">
        <v>34</v>
      </c>
      <c r="B42" s="11" t="s">
        <v>12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1:42" ht="27" customHeight="1" x14ac:dyDescent="0.25">
      <c r="A43" s="10">
        <v>35</v>
      </c>
      <c r="B43" s="11" t="s">
        <v>12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1:42" ht="27" customHeight="1" x14ac:dyDescent="0.25">
      <c r="A44" s="10">
        <v>36</v>
      </c>
      <c r="B44" s="11" t="s">
        <v>12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2021-11-10T13:11:25Z</dcterms:created>
  <dcterms:modified xsi:type="dcterms:W3CDTF">2023-12-15T19:06:26Z</dcterms:modified>
</cp:coreProperties>
</file>