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. INFORMATIKA\KELAS-X\2. TAHUN AJARAN-2023-2024\"/>
    </mc:Choice>
  </mc:AlternateContent>
  <bookViews>
    <workbookView xWindow="0" yWindow="0" windowWidth="20490" windowHeight="6825" activeTab="1"/>
  </bookViews>
  <sheets>
    <sheet name="TUJUAN PEMBELAJARAN" sheetId="2" r:id="rId1"/>
    <sheet name="INPUT NILAI KUANTITATIF" sheetId="1" r:id="rId2"/>
    <sheet name="INPUT NILAI KUALITATIF" sheetId="3" r:id="rId3"/>
  </sheets>
  <calcPr calcId="162913"/>
</workbook>
</file>

<file path=xl/calcChain.xml><?xml version="1.0" encoding="utf-8"?>
<calcChain xmlns="http://schemas.openxmlformats.org/spreadsheetml/2006/main">
  <c r="BC43" i="1" l="1"/>
  <c r="BC44" i="1"/>
  <c r="AZ43" i="1"/>
  <c r="AZ44" i="1"/>
  <c r="AQ43" i="1"/>
  <c r="AQ44" i="1"/>
  <c r="BD44" i="1" l="1"/>
  <c r="BD43" i="1"/>
  <c r="BC36" i="1"/>
  <c r="BC37" i="1"/>
  <c r="BC38" i="1"/>
  <c r="BC39" i="1"/>
  <c r="BC40" i="1"/>
  <c r="BC41" i="1"/>
  <c r="BC42" i="1"/>
  <c r="AZ36" i="1"/>
  <c r="AZ37" i="1"/>
  <c r="AZ38" i="1"/>
  <c r="AZ39" i="1"/>
  <c r="AZ40" i="1"/>
  <c r="AZ41" i="1"/>
  <c r="AZ42" i="1"/>
  <c r="AQ38" i="1"/>
  <c r="AQ39" i="1"/>
  <c r="BD39" i="1" s="1"/>
  <c r="AQ40" i="1"/>
  <c r="AQ41" i="1"/>
  <c r="AQ42" i="1"/>
  <c r="BD41" i="1" l="1"/>
  <c r="BD40" i="1"/>
  <c r="BD42" i="1"/>
  <c r="BD38" i="1"/>
  <c r="BC9" i="1"/>
  <c r="BC10" i="1" l="1"/>
  <c r="BC11" i="1"/>
  <c r="BC12" i="1"/>
  <c r="BC13" i="1"/>
  <c r="BC14" i="1"/>
  <c r="BC15" i="1"/>
  <c r="BC16" i="1"/>
  <c r="BC17" i="1"/>
  <c r="BC18" i="1"/>
  <c r="BC19" i="1"/>
  <c r="BC20" i="1"/>
  <c r="BC21" i="1"/>
  <c r="BC22" i="1"/>
  <c r="BC23" i="1"/>
  <c r="BC24" i="1"/>
  <c r="BC25" i="1"/>
  <c r="BC26" i="1"/>
  <c r="BC27" i="1"/>
  <c r="BC28" i="1"/>
  <c r="BC29" i="1"/>
  <c r="BC30" i="1"/>
  <c r="BC31" i="1"/>
  <c r="BC32" i="1"/>
  <c r="BC33" i="1"/>
  <c r="BC34" i="1"/>
  <c r="BC35" i="1"/>
  <c r="AZ10" i="1"/>
  <c r="AZ11" i="1"/>
  <c r="AZ12" i="1"/>
  <c r="AZ13" i="1"/>
  <c r="AZ14" i="1"/>
  <c r="AZ15" i="1"/>
  <c r="AZ16" i="1"/>
  <c r="AZ17" i="1"/>
  <c r="AZ18" i="1"/>
  <c r="AZ19" i="1"/>
  <c r="AZ20" i="1"/>
  <c r="AZ21" i="1"/>
  <c r="AZ22" i="1"/>
  <c r="AZ23" i="1"/>
  <c r="AZ24" i="1"/>
  <c r="AZ25" i="1"/>
  <c r="AZ26" i="1"/>
  <c r="AZ27" i="1"/>
  <c r="AZ28" i="1"/>
  <c r="AZ29" i="1"/>
  <c r="AZ30" i="1"/>
  <c r="AZ31" i="1"/>
  <c r="AZ32" i="1"/>
  <c r="AZ33" i="1"/>
  <c r="AZ34" i="1"/>
  <c r="AZ35" i="1"/>
  <c r="AQ10" i="1"/>
  <c r="AQ11" i="1"/>
  <c r="AQ12" i="1"/>
  <c r="AQ13" i="1"/>
  <c r="AQ14" i="1"/>
  <c r="AQ15" i="1"/>
  <c r="AQ16" i="1"/>
  <c r="AQ17" i="1"/>
  <c r="AQ18" i="1"/>
  <c r="AQ19" i="1"/>
  <c r="AQ20" i="1"/>
  <c r="AQ21" i="1"/>
  <c r="AQ22" i="1"/>
  <c r="AQ23" i="1"/>
  <c r="AQ24" i="1"/>
  <c r="AQ25" i="1"/>
  <c r="AQ26" i="1"/>
  <c r="AQ27" i="1"/>
  <c r="AQ28" i="1"/>
  <c r="AQ29" i="1"/>
  <c r="BD29" i="1" s="1"/>
  <c r="AQ30" i="1"/>
  <c r="AQ31" i="1"/>
  <c r="AQ32" i="1"/>
  <c r="AQ33" i="1"/>
  <c r="AQ34" i="1"/>
  <c r="AQ35" i="1"/>
  <c r="AQ36" i="1"/>
  <c r="BD36" i="1" s="1"/>
  <c r="AQ37" i="1"/>
  <c r="BD37" i="1" s="1"/>
  <c r="BD33" i="1" l="1"/>
  <c r="BD32" i="1"/>
  <c r="BD28" i="1"/>
  <c r="BD25" i="1"/>
  <c r="BD24" i="1"/>
  <c r="BD21" i="1"/>
  <c r="BD20" i="1"/>
  <c r="BD17" i="1"/>
  <c r="BD16" i="1"/>
  <c r="BD13" i="1"/>
  <c r="BD12" i="1"/>
  <c r="BD35" i="1"/>
  <c r="BD27" i="1"/>
  <c r="BD19" i="1"/>
  <c r="BD11" i="1"/>
  <c r="BD31" i="1"/>
  <c r="BD23" i="1"/>
  <c r="BD15" i="1"/>
  <c r="BD34" i="1"/>
  <c r="BD30" i="1"/>
  <c r="BD26" i="1"/>
  <c r="BD22" i="1"/>
  <c r="BD18" i="1"/>
  <c r="BD14" i="1"/>
  <c r="BD10" i="1"/>
  <c r="AZ9" i="1"/>
  <c r="AQ9" i="1"/>
  <c r="BD9" i="1" l="1"/>
</calcChain>
</file>

<file path=xl/sharedStrings.xml><?xml version="1.0" encoding="utf-8"?>
<sst xmlns="http://schemas.openxmlformats.org/spreadsheetml/2006/main" count="248" uniqueCount="133">
  <si>
    <t>MATA PELAJARAN</t>
  </si>
  <si>
    <t>:</t>
  </si>
  <si>
    <t>KELAS</t>
  </si>
  <si>
    <t>SEMESTER</t>
  </si>
  <si>
    <t>1 (satu)</t>
  </si>
  <si>
    <t>TAHUN PELAJARAN</t>
  </si>
  <si>
    <t>No</t>
  </si>
  <si>
    <t>LINGKUP MATERI</t>
  </si>
  <si>
    <t>NO. TUJUAN</t>
  </si>
  <si>
    <t>TUJUAN PEMBELAJARAN</t>
  </si>
  <si>
    <t>1.</t>
  </si>
  <si>
    <t>2.</t>
  </si>
  <si>
    <t>3.</t>
  </si>
  <si>
    <t>4.</t>
  </si>
  <si>
    <t>5.</t>
  </si>
  <si>
    <t>6.</t>
  </si>
  <si>
    <t>7.</t>
  </si>
  <si>
    <t>8.</t>
  </si>
  <si>
    <t>2021 / 2022</t>
  </si>
  <si>
    <t>0 - 100</t>
  </si>
  <si>
    <t>NAMA</t>
  </si>
  <si>
    <t>FORMATIF</t>
  </si>
  <si>
    <t>SUMATIF LINGKUP MATERI</t>
  </si>
  <si>
    <t>SUMATIF AKHIR SEMESTER</t>
  </si>
  <si>
    <t>NILAI RAPOR</t>
  </si>
  <si>
    <t/>
  </si>
  <si>
    <t>NILAI AKHIR FORMATIF</t>
  </si>
  <si>
    <t>SUM1</t>
  </si>
  <si>
    <t>SUM2</t>
  </si>
  <si>
    <t>SUM3</t>
  </si>
  <si>
    <t>SUM4</t>
  </si>
  <si>
    <t>SUM5</t>
  </si>
  <si>
    <t>SUM6</t>
  </si>
  <si>
    <t>SUM7</t>
  </si>
  <si>
    <t>SUM8</t>
  </si>
  <si>
    <t>NILAI AKHIR SUMATIF</t>
  </si>
  <si>
    <t>NON TES</t>
  </si>
  <si>
    <t>TES</t>
  </si>
  <si>
    <t>NA SUMATIF AKHIR SEMESTER</t>
  </si>
  <si>
    <t>(1, 2, 3, 4)</t>
  </si>
  <si>
    <t>eksponen</t>
  </si>
  <si>
    <t>Logaritma</t>
  </si>
  <si>
    <t>Barisan dan Deret Aritmatika atau Barisan dan Deret Geometri</t>
  </si>
  <si>
    <t>10.1</t>
  </si>
  <si>
    <t>10.2</t>
  </si>
  <si>
    <t>10.3</t>
  </si>
  <si>
    <t>10.4</t>
  </si>
  <si>
    <t>10.5</t>
  </si>
  <si>
    <t>10.6</t>
  </si>
  <si>
    <t>10.7</t>
  </si>
  <si>
    <t>10.8</t>
  </si>
  <si>
    <t>10.9</t>
  </si>
  <si>
    <t>10.10</t>
  </si>
  <si>
    <t xml:space="preserve">AGUSTINA PRATIWI </t>
  </si>
  <si>
    <t xml:space="preserve">AHMAD MUTTAQIN </t>
  </si>
  <si>
    <t xml:space="preserve">ALDI PRATAMA </t>
  </si>
  <si>
    <t>AMELTA Br GINTING</t>
  </si>
  <si>
    <t xml:space="preserve">ANDREAN YUSUF </t>
  </si>
  <si>
    <t xml:space="preserve">ARIF KURNIAWAN </t>
  </si>
  <si>
    <t xml:space="preserve">BAGUS RIYADI </t>
  </si>
  <si>
    <t xml:space="preserve">CINTA ELVITA </t>
  </si>
  <si>
    <t xml:space="preserve">DEKA PRATIWI </t>
  </si>
  <si>
    <t>DEVI SAFITRI</t>
  </si>
  <si>
    <t>DIAN PERMATA</t>
  </si>
  <si>
    <t>DIMAS ARYA</t>
  </si>
  <si>
    <t>KEYSHA WIDYA PERTIWI</t>
  </si>
  <si>
    <t xml:space="preserve">KHAIRUL ZAKY </t>
  </si>
  <si>
    <t>LINCA</t>
  </si>
  <si>
    <t xml:space="preserve">MUHAMMAD DWI ADITIO </t>
  </si>
  <si>
    <t xml:space="preserve">NAZUA NADIRA </t>
  </si>
  <si>
    <t>NURUL KHAIRANI</t>
  </si>
  <si>
    <t xml:space="preserve">PUJI MELANI </t>
  </si>
  <si>
    <t xml:space="preserve">RADITYA AL FARIZAN </t>
  </si>
  <si>
    <t xml:space="preserve">RIDHO FEBRIANSYAHPUTRA </t>
  </si>
  <si>
    <t xml:space="preserve">RISKY </t>
  </si>
  <si>
    <t xml:space="preserve">RONAULI BR SIHOMBING </t>
  </si>
  <si>
    <t xml:space="preserve">RUSTAM EFENDI SIREGAR </t>
  </si>
  <si>
    <t xml:space="preserve">RYVALDO ANTONIUS SEMBIRING </t>
  </si>
  <si>
    <t xml:space="preserve">UMAR ALIMANSYAH </t>
  </si>
  <si>
    <t xml:space="preserve">WINDA KURNIATI </t>
  </si>
  <si>
    <t>2023/2024</t>
  </si>
  <si>
    <t>XI-1</t>
  </si>
  <si>
    <t>2023 / 2024</t>
  </si>
  <si>
    <t>INFORMATIKA</t>
  </si>
  <si>
    <t>Menjelaskan  Mekanisme Internal yang terjadi pada interaksi Antara Perangkat Keras,perangkat Lunak dan Pengguna</t>
  </si>
  <si>
    <t>Menjelaskan Fungsi Sistem Operasi</t>
  </si>
  <si>
    <t>Menjelaskan cara kerja sistem komputer dalam memproses input menjadi Output</t>
  </si>
  <si>
    <t>Mensimulasikan salah satu cara kerja sistem operasi seperti multitasking, pengelolaan file, pengelolaan memori, pengelolaan antar muka pengguna</t>
  </si>
  <si>
    <t>Melakukan integrasi konten aplikasi perkantoran yang mencakup aplikasi pengolah kata, pengolah angka, dan presentasi</t>
  </si>
  <si>
    <t>Menggunakan fitur lanjut aplikasi perkantoran</t>
  </si>
  <si>
    <t>Menggunakan sistem pencari untuk melakukan pencarian diinternet secara efektif</t>
  </si>
  <si>
    <t>Mengoperasikan beberapa aplikasi secara optimal, minimal aplikasi penglola folder, pengola kata, pengola lembar kerja dan pengolah presentase</t>
  </si>
  <si>
    <t>Sistem Komputer</t>
  </si>
  <si>
    <t>Teknologi Informasi dan Komunikasi</t>
  </si>
  <si>
    <t>SISTEM KOMPUTER</t>
  </si>
  <si>
    <t>TEKNOLOGI INFORMASI DAN KOMUNIKASI</t>
  </si>
  <si>
    <t>X-4</t>
  </si>
  <si>
    <t>AGRA APRILINO SITUMEANG</t>
  </si>
  <si>
    <t>AIRIN ALIFAH</t>
  </si>
  <si>
    <t>ANGGI PURNAMASARI</t>
  </si>
  <si>
    <t>ARIEL</t>
  </si>
  <si>
    <t>AURA FITRA YANA</t>
  </si>
  <si>
    <t>BOBI PUTRA JAYA NDURU</t>
  </si>
  <si>
    <t>CINDY DHEA SILVIA</t>
  </si>
  <si>
    <t>DENI CRISTIAMAN WARUWU</t>
  </si>
  <si>
    <t>DIKI RAMADHANI</t>
  </si>
  <si>
    <t>DINO KURNIAWAN</t>
  </si>
  <si>
    <t>EGI RAMADAN</t>
  </si>
  <si>
    <t>ERNI ERNAWATI</t>
  </si>
  <si>
    <t>FANNY AZRIL WINATA</t>
  </si>
  <si>
    <t>FERY SURYA RAMADHAN</t>
  </si>
  <si>
    <t>GRACE JELITA RIA ZILIWU</t>
  </si>
  <si>
    <t>Hansen Simbolon</t>
  </si>
  <si>
    <t>IDUL ADRAYANI BR. PANJAITAN</t>
  </si>
  <si>
    <t>IRFAN WAHYUDA</t>
  </si>
  <si>
    <t>JOGI ANANDO SILALAHI</t>
  </si>
  <si>
    <t>Lenisa Pertiwi</t>
  </si>
  <si>
    <t>MANISA FAHZIRA</t>
  </si>
  <si>
    <t>MUHAMMAD ALIF RAHMADAN</t>
  </si>
  <si>
    <t>MUTIA KEMALA DEWI</t>
  </si>
  <si>
    <t>NUR ATIKA</t>
  </si>
  <si>
    <t>PERLINDUNGAN GULO</t>
  </si>
  <si>
    <t>RADITIYAN SYARULLAH</t>
  </si>
  <si>
    <t>RELLY MARDIANSYAH</t>
  </si>
  <si>
    <t>RIZKY AMELIA BR DAMANIK</t>
  </si>
  <si>
    <t>SARINDA BR DAELI</t>
  </si>
  <si>
    <t>SHERA NURANJANI</t>
  </si>
  <si>
    <t>SRI HANDAYANI</t>
  </si>
  <si>
    <t>TANIA MELIANA</t>
  </si>
  <si>
    <t>TRIANA AMELIA BR WARUWU</t>
  </si>
  <si>
    <t>Wapion Manik</t>
  </si>
  <si>
    <t>YOKI IMANUEL SITOHANG</t>
  </si>
  <si>
    <t>ZULHAM AKBAR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</si>
</sst>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color theme="1"/>
      <name val="Calibri"/>
      <charset val="1"/>
      <scheme val="minor"/>
    </font>
    <font>
      <b/>
      <sz val="16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2"/>
      <color theme="1"/>
      <name val="Calibri"/>
      <family val="2"/>
    </font>
    <font>
      <sz val="11"/>
      <color theme="1"/>
      <name val="Cambria"/>
      <family val="1"/>
      <scheme val="major"/>
    </font>
    <font>
      <b/>
      <sz val="12"/>
      <color theme="1"/>
      <name val="Cambria"/>
      <family val="1"/>
      <scheme val="major"/>
    </font>
    <font>
      <sz val="10"/>
      <color theme="1"/>
      <name val="Cambria"/>
      <family val="1"/>
      <scheme val="major"/>
    </font>
    <font>
      <b/>
      <sz val="16"/>
      <color rgb="FFC00000"/>
      <name val="Cambria"/>
      <family val="1"/>
      <scheme val="major"/>
    </font>
    <font>
      <b/>
      <sz val="11"/>
      <color theme="1"/>
      <name val="Cambria"/>
      <family val="1"/>
      <scheme val="major"/>
    </font>
    <font>
      <b/>
      <sz val="14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8"/>
      <color theme="1"/>
      <name val="Cambria"/>
      <family val="1"/>
      <scheme val="major"/>
    </font>
    <font>
      <b/>
      <sz val="9"/>
      <color theme="1"/>
      <name val="Cambria"/>
      <family val="1"/>
      <scheme val="major"/>
    </font>
    <font>
      <b/>
      <sz val="7"/>
      <color theme="1"/>
      <name val="Cambria"/>
      <family val="1"/>
      <scheme val="major"/>
    </font>
    <font>
      <sz val="12"/>
      <color theme="1"/>
      <name val="Cambria"/>
      <family val="1"/>
      <scheme val="major"/>
    </font>
    <font>
      <sz val="11"/>
      <color rgb="FF000000"/>
      <name val="Cambria"/>
      <family val="1"/>
      <scheme val="major"/>
    </font>
    <font>
      <sz val="11"/>
      <name val="Cambria"/>
      <family val="1"/>
      <scheme val="major"/>
    </font>
  </fonts>
  <fills count="14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rgb="FFFFFFFF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3">
    <xf numFmtId="0" fontId="0" fillId="0" borderId="0"/>
    <xf numFmtId="0" fontId="4" fillId="0" borderId="0"/>
    <xf numFmtId="0" fontId="7" fillId="0" borderId="0"/>
  </cellStyleXfs>
  <cellXfs count="84">
    <xf numFmtId="0" fontId="0" fillId="0" borderId="0" xfId="0"/>
    <xf numFmtId="16" fontId="0" fillId="0" borderId="0" xfId="0" applyNumberFormat="1"/>
    <xf numFmtId="0" fontId="1" fillId="0" borderId="0" xfId="0" applyFont="1"/>
    <xf numFmtId="0" fontId="3" fillId="0" borderId="2" xfId="0" applyFont="1" applyFill="1" applyBorder="1" applyAlignment="1">
      <alignment vertical="center"/>
    </xf>
    <xf numFmtId="0" fontId="3" fillId="0" borderId="2" xfId="0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left" vertical="center"/>
    </xf>
    <xf numFmtId="0" fontId="0" fillId="11" borderId="1" xfId="0" applyFill="1" applyBorder="1" applyAlignment="1" applyProtection="1">
      <alignment horizontal="center" vertical="center"/>
      <protection locked="0"/>
    </xf>
    <xf numFmtId="0" fontId="6" fillId="11" borderId="1" xfId="0" applyFont="1" applyFill="1" applyBorder="1" applyAlignment="1" applyProtection="1">
      <alignment vertical="top" wrapText="1"/>
      <protection locked="0"/>
    </xf>
    <xf numFmtId="0" fontId="0" fillId="11" borderId="1" xfId="0" applyFill="1" applyBorder="1" applyProtection="1">
      <protection locked="0"/>
    </xf>
    <xf numFmtId="0" fontId="8" fillId="13" borderId="5" xfId="0" applyFont="1" applyFill="1" applyBorder="1"/>
    <xf numFmtId="0" fontId="8" fillId="13" borderId="6" xfId="0" applyFont="1" applyFill="1" applyBorder="1"/>
    <xf numFmtId="0" fontId="9" fillId="13" borderId="6" xfId="0" applyFont="1" applyFill="1" applyBorder="1"/>
    <xf numFmtId="0" fontId="8" fillId="13" borderId="7" xfId="0" applyFont="1" applyFill="1" applyBorder="1"/>
    <xf numFmtId="0" fontId="4" fillId="0" borderId="1" xfId="1" applyFill="1" applyBorder="1"/>
    <xf numFmtId="0" fontId="8" fillId="13" borderId="1" xfId="0" applyFont="1" applyFill="1" applyBorder="1"/>
    <xf numFmtId="0" fontId="10" fillId="0" borderId="0" xfId="0" applyFont="1"/>
    <xf numFmtId="0" fontId="10" fillId="11" borderId="0" xfId="0" applyFont="1" applyFill="1" applyProtection="1">
      <protection locked="0"/>
    </xf>
    <xf numFmtId="16" fontId="10" fillId="0" borderId="0" xfId="0" applyNumberFormat="1" applyFont="1"/>
    <xf numFmtId="0" fontId="10" fillId="11" borderId="1" xfId="0" applyFont="1" applyFill="1" applyBorder="1" applyAlignment="1" applyProtection="1">
      <alignment horizontal="center" vertical="center"/>
      <protection locked="0"/>
    </xf>
    <xf numFmtId="0" fontId="12" fillId="11" borderId="1" xfId="0" applyFont="1" applyFill="1" applyBorder="1" applyAlignment="1" applyProtection="1">
      <alignment vertical="top" wrapText="1"/>
      <protection locked="0"/>
    </xf>
    <xf numFmtId="0" fontId="10" fillId="11" borderId="1" xfId="0" applyFont="1" applyFill="1" applyBorder="1" applyProtection="1">
      <protection locked="0"/>
    </xf>
    <xf numFmtId="0" fontId="10" fillId="11" borderId="1" xfId="0" quotePrefix="1" applyFont="1" applyFill="1" applyBorder="1" applyAlignment="1" applyProtection="1">
      <alignment horizontal="center" vertical="center"/>
      <protection locked="0"/>
    </xf>
    <xf numFmtId="0" fontId="12" fillId="11" borderId="1" xfId="0" applyFont="1" applyFill="1" applyBorder="1" applyAlignment="1" applyProtection="1">
      <alignment horizontal="left" vertical="center" wrapText="1"/>
      <protection locked="0"/>
    </xf>
    <xf numFmtId="0" fontId="12" fillId="11" borderId="1" xfId="0" applyFont="1" applyFill="1" applyBorder="1" applyAlignment="1" applyProtection="1">
      <alignment vertical="center" wrapText="1"/>
      <protection locked="0"/>
    </xf>
    <xf numFmtId="16" fontId="10" fillId="0" borderId="0" xfId="0" quotePrefix="1" applyNumberFormat="1" applyFont="1"/>
    <xf numFmtId="0" fontId="13" fillId="0" borderId="0" xfId="0" applyFont="1"/>
    <xf numFmtId="0" fontId="16" fillId="4" borderId="2" xfId="0" applyFont="1" applyFill="1" applyBorder="1" applyAlignment="1">
      <alignment horizontal="center" vertical="center" wrapText="1"/>
    </xf>
    <xf numFmtId="0" fontId="16" fillId="8" borderId="2" xfId="0" applyFont="1" applyFill="1" applyBorder="1" applyAlignment="1">
      <alignment horizontal="center" vertical="center" wrapText="1"/>
    </xf>
    <xf numFmtId="0" fontId="17" fillId="9" borderId="2" xfId="0" applyFont="1" applyFill="1" applyBorder="1" applyAlignment="1">
      <alignment horizontal="center" vertical="center" wrapText="1"/>
    </xf>
    <xf numFmtId="0" fontId="19" fillId="0" borderId="2" xfId="0" applyFont="1" applyBorder="1" applyAlignment="1">
      <alignment vertical="center"/>
    </xf>
    <xf numFmtId="0" fontId="16" fillId="5" borderId="2" xfId="0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>
      <alignment horizontal="center" vertical="center"/>
    </xf>
    <xf numFmtId="0" fontId="10" fillId="3" borderId="1" xfId="0" applyFont="1" applyFill="1" applyBorder="1" applyAlignment="1" applyProtection="1">
      <alignment horizontal="center" vertical="center"/>
      <protection locked="0"/>
    </xf>
    <xf numFmtId="2" fontId="10" fillId="0" borderId="1" xfId="0" applyNumberFormat="1" applyFont="1" applyBorder="1" applyAlignment="1">
      <alignment horizontal="center" vertical="center"/>
    </xf>
    <xf numFmtId="0" fontId="10" fillId="6" borderId="1" xfId="0" applyFont="1" applyFill="1" applyBorder="1" applyAlignment="1" applyProtection="1">
      <alignment horizontal="center" vertical="center"/>
      <protection locked="0"/>
    </xf>
    <xf numFmtId="0" fontId="10" fillId="10" borderId="1" xfId="0" applyFont="1" applyFill="1" applyBorder="1" applyAlignment="1" applyProtection="1">
      <alignment horizontal="center" vertical="center"/>
      <protection locked="0"/>
    </xf>
    <xf numFmtId="0" fontId="10" fillId="0" borderId="1" xfId="0" applyFont="1" applyBorder="1" applyAlignment="1">
      <alignment horizontal="left" vertical="center"/>
    </xf>
    <xf numFmtId="0" fontId="10" fillId="13" borderId="5" xfId="0" applyFont="1" applyFill="1" applyBorder="1" applyAlignment="1">
      <alignment vertical="center"/>
    </xf>
    <xf numFmtId="0" fontId="10" fillId="13" borderId="6" xfId="0" applyFont="1" applyFill="1" applyBorder="1" applyAlignment="1">
      <alignment vertical="center"/>
    </xf>
    <xf numFmtId="0" fontId="20" fillId="13" borderId="6" xfId="0" applyFont="1" applyFill="1" applyBorder="1" applyAlignment="1">
      <alignment vertical="center"/>
    </xf>
    <xf numFmtId="0" fontId="10" fillId="13" borderId="7" xfId="0" applyFont="1" applyFill="1" applyBorder="1" applyAlignment="1">
      <alignment vertical="center"/>
    </xf>
    <xf numFmtId="0" fontId="18" fillId="0" borderId="2" xfId="0" applyFont="1" applyFill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0" fillId="11" borderId="1" xfId="0" applyFont="1" applyFill="1" applyBorder="1" applyAlignment="1" applyProtection="1">
      <alignment wrapText="1"/>
      <protection locked="0"/>
    </xf>
    <xf numFmtId="0" fontId="12" fillId="11" borderId="1" xfId="0" applyFont="1" applyFill="1" applyBorder="1" applyAlignment="1" applyProtection="1">
      <alignment wrapText="1"/>
      <protection locked="0"/>
    </xf>
    <xf numFmtId="0" fontId="21" fillId="0" borderId="1" xfId="1" applyFont="1" applyFill="1" applyBorder="1" applyAlignment="1">
      <alignment vertical="center"/>
    </xf>
    <xf numFmtId="0" fontId="0" fillId="0" borderId="3" xfId="0" applyBorder="1" applyAlignment="1">
      <alignment horizontal="center" vertical="top"/>
    </xf>
    <xf numFmtId="0" fontId="0" fillId="0" borderId="4" xfId="0" applyBorder="1" applyAlignment="1">
      <alignment horizontal="center" vertical="top"/>
    </xf>
    <xf numFmtId="0" fontId="11" fillId="12" borderId="2" xfId="0" applyFont="1" applyFill="1" applyBorder="1" applyAlignment="1">
      <alignment horizontal="center" vertical="center"/>
    </xf>
    <xf numFmtId="0" fontId="11" fillId="12" borderId="4" xfId="0" applyFont="1" applyFill="1" applyBorder="1" applyAlignment="1">
      <alignment horizontal="center" vertical="center"/>
    </xf>
    <xf numFmtId="0" fontId="10" fillId="11" borderId="2" xfId="0" applyFont="1" applyFill="1" applyBorder="1" applyAlignment="1" applyProtection="1">
      <alignment horizontal="left" vertical="top" wrapText="1"/>
      <protection locked="0"/>
    </xf>
    <xf numFmtId="0" fontId="10" fillId="11" borderId="3" xfId="0" applyFont="1" applyFill="1" applyBorder="1" applyAlignment="1" applyProtection="1">
      <alignment horizontal="left" vertical="top" wrapText="1"/>
      <protection locked="0"/>
    </xf>
    <xf numFmtId="0" fontId="10" fillId="11" borderId="4" xfId="0" applyFont="1" applyFill="1" applyBorder="1" applyAlignment="1" applyProtection="1">
      <alignment horizontal="left" vertical="top" wrapText="1"/>
      <protection locked="0"/>
    </xf>
    <xf numFmtId="0" fontId="10" fillId="11" borderId="2" xfId="0" applyFont="1" applyFill="1" applyBorder="1" applyAlignment="1" applyProtection="1">
      <alignment horizontal="left" vertical="top"/>
      <protection locked="0"/>
    </xf>
    <xf numFmtId="0" fontId="10" fillId="11" borderId="3" xfId="0" applyFont="1" applyFill="1" applyBorder="1" applyAlignment="1" applyProtection="1">
      <alignment horizontal="left" vertical="top"/>
      <protection locked="0"/>
    </xf>
    <xf numFmtId="0" fontId="10" fillId="11" borderId="4" xfId="0" applyFont="1" applyFill="1" applyBorder="1" applyAlignment="1" applyProtection="1">
      <alignment horizontal="left" vertical="top"/>
      <protection locked="0"/>
    </xf>
    <xf numFmtId="0" fontId="0" fillId="11" borderId="2" xfId="0" applyFill="1" applyBorder="1" applyAlignment="1" applyProtection="1">
      <alignment horizontal="left" vertical="top"/>
      <protection locked="0"/>
    </xf>
    <xf numFmtId="0" fontId="0" fillId="11" borderId="3" xfId="0" applyFill="1" applyBorder="1" applyAlignment="1" applyProtection="1">
      <alignment horizontal="left" vertical="top"/>
      <protection locked="0"/>
    </xf>
    <xf numFmtId="0" fontId="0" fillId="11" borderId="4" xfId="0" applyFill="1" applyBorder="1" applyAlignment="1" applyProtection="1">
      <alignment horizontal="left" vertical="top"/>
      <protection locked="0"/>
    </xf>
    <xf numFmtId="0" fontId="11" fillId="12" borderId="3" xfId="0" applyFont="1" applyFill="1" applyBorder="1" applyAlignment="1">
      <alignment horizontal="center" vertical="center"/>
    </xf>
    <xf numFmtId="0" fontId="10" fillId="0" borderId="3" xfId="0" applyFont="1" applyBorder="1" applyAlignment="1">
      <alignment horizontal="center" vertical="top"/>
    </xf>
    <xf numFmtId="0" fontId="10" fillId="0" borderId="4" xfId="0" applyFont="1" applyBorder="1" applyAlignment="1">
      <alignment horizontal="center" vertical="top"/>
    </xf>
    <xf numFmtId="0" fontId="11" fillId="12" borderId="1" xfId="0" applyFont="1" applyFill="1" applyBorder="1" applyAlignment="1">
      <alignment horizontal="center" vertical="center" wrapText="1"/>
    </xf>
    <xf numFmtId="0" fontId="11" fillId="12" borderId="1" xfId="0" applyFont="1" applyFill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5" fillId="7" borderId="1" xfId="0" applyFont="1" applyFill="1" applyBorder="1" applyAlignment="1">
      <alignment horizontal="center" vertical="center" wrapText="1"/>
    </xf>
    <xf numFmtId="0" fontId="15" fillId="7" borderId="2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/>
    </xf>
    <xf numFmtId="0" fontId="14" fillId="0" borderId="1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2" fillId="10" borderId="1" xfId="0" applyFont="1" applyFill="1" applyBorder="1" applyAlignment="1" applyProtection="1">
      <alignment horizontal="center" vertical="center"/>
      <protection locked="0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D47"/>
  <sheetViews>
    <sheetView showGridLines="0" zoomScale="90" zoomScaleNormal="90" workbookViewId="0">
      <pane xSplit="1" ySplit="7" topLeftCell="B8" activePane="bottomRight" state="frozen"/>
      <selection pane="topRight"/>
      <selection pane="bottomLeft"/>
      <selection pane="bottomRight" activeCell="D9" sqref="D9"/>
    </sheetView>
  </sheetViews>
  <sheetFormatPr defaultColWidth="9" defaultRowHeight="15" x14ac:dyDescent="0.25"/>
  <cols>
    <col min="1" max="1" width="4.7109375" customWidth="1"/>
    <col min="2" max="2" width="28" customWidth="1"/>
    <col min="3" max="3" width="8" customWidth="1"/>
    <col min="4" max="4" width="39.42578125" customWidth="1"/>
  </cols>
  <sheetData>
    <row r="1" spans="1:4" s="17" customFormat="1" ht="14.25" x14ac:dyDescent="0.2">
      <c r="A1" s="17" t="s">
        <v>0</v>
      </c>
      <c r="C1" s="17" t="s">
        <v>1</v>
      </c>
      <c r="D1" s="18" t="s">
        <v>83</v>
      </c>
    </row>
    <row r="2" spans="1:4" s="17" customFormat="1" ht="14.25" x14ac:dyDescent="0.2">
      <c r="A2" s="17" t="s">
        <v>2</v>
      </c>
      <c r="C2" s="17" t="s">
        <v>1</v>
      </c>
      <c r="D2" s="19" t="s">
        <v>96</v>
      </c>
    </row>
    <row r="3" spans="1:4" s="17" customFormat="1" ht="14.25" x14ac:dyDescent="0.2">
      <c r="A3" s="17" t="s">
        <v>3</v>
      </c>
      <c r="C3" s="17" t="s">
        <v>1</v>
      </c>
      <c r="D3" s="17" t="s">
        <v>4</v>
      </c>
    </row>
    <row r="4" spans="1:4" s="17" customFormat="1" ht="14.25" x14ac:dyDescent="0.2">
      <c r="A4" s="17" t="s">
        <v>5</v>
      </c>
      <c r="C4" s="17" t="s">
        <v>1</v>
      </c>
      <c r="D4" s="17" t="s">
        <v>80</v>
      </c>
    </row>
    <row r="5" spans="1:4" s="17" customFormat="1" ht="14.25" x14ac:dyDescent="0.2"/>
    <row r="6" spans="1:4" s="17" customFormat="1" ht="14.25" x14ac:dyDescent="0.2">
      <c r="A6" s="50" t="s">
        <v>6</v>
      </c>
      <c r="B6" s="50" t="s">
        <v>7</v>
      </c>
      <c r="C6" s="64" t="s">
        <v>8</v>
      </c>
      <c r="D6" s="65" t="s">
        <v>9</v>
      </c>
    </row>
    <row r="7" spans="1:4" s="17" customFormat="1" ht="14.25" x14ac:dyDescent="0.2">
      <c r="A7" s="61"/>
      <c r="B7" s="51"/>
      <c r="C7" s="64"/>
      <c r="D7" s="65"/>
    </row>
    <row r="8" spans="1:4" s="17" customFormat="1" ht="39" customHeight="1" x14ac:dyDescent="0.2">
      <c r="A8" s="62" t="s">
        <v>10</v>
      </c>
      <c r="B8" s="52" t="s">
        <v>92</v>
      </c>
      <c r="C8" s="23" t="s">
        <v>43</v>
      </c>
      <c r="D8" s="24" t="s">
        <v>84</v>
      </c>
    </row>
    <row r="9" spans="1:4" s="17" customFormat="1" ht="39" customHeight="1" x14ac:dyDescent="0.2">
      <c r="A9" s="62"/>
      <c r="B9" s="53"/>
      <c r="C9" s="23" t="s">
        <v>44</v>
      </c>
      <c r="D9" s="24" t="s">
        <v>85</v>
      </c>
    </row>
    <row r="10" spans="1:4" s="17" customFormat="1" ht="39" customHeight="1" x14ac:dyDescent="0.2">
      <c r="A10" s="62"/>
      <c r="B10" s="53"/>
      <c r="C10" s="23" t="s">
        <v>45</v>
      </c>
      <c r="D10" s="24" t="s">
        <v>86</v>
      </c>
    </row>
    <row r="11" spans="1:4" s="17" customFormat="1" ht="39" customHeight="1" x14ac:dyDescent="0.2">
      <c r="A11" s="62"/>
      <c r="B11" s="53"/>
      <c r="C11" s="20" t="s">
        <v>46</v>
      </c>
      <c r="D11" s="46" t="s">
        <v>87</v>
      </c>
    </row>
    <row r="12" spans="1:4" s="17" customFormat="1" ht="39" customHeight="1" x14ac:dyDescent="0.2">
      <c r="A12" s="63"/>
      <c r="B12" s="54"/>
      <c r="C12" s="20"/>
      <c r="D12" s="22"/>
    </row>
    <row r="13" spans="1:4" s="17" customFormat="1" ht="39" customHeight="1" x14ac:dyDescent="0.2">
      <c r="A13" s="62" t="s">
        <v>11</v>
      </c>
      <c r="B13" s="52" t="s">
        <v>93</v>
      </c>
      <c r="C13" s="23" t="s">
        <v>47</v>
      </c>
      <c r="D13" s="25" t="s">
        <v>88</v>
      </c>
    </row>
    <row r="14" spans="1:4" s="17" customFormat="1" ht="39" customHeight="1" x14ac:dyDescent="0.2">
      <c r="A14" s="62"/>
      <c r="B14" s="53"/>
      <c r="C14" s="23" t="s">
        <v>48</v>
      </c>
      <c r="D14" s="25" t="s">
        <v>89</v>
      </c>
    </row>
    <row r="15" spans="1:4" s="17" customFormat="1" ht="39" customHeight="1" x14ac:dyDescent="0.2">
      <c r="A15" s="62"/>
      <c r="B15" s="53"/>
      <c r="C15" s="23" t="s">
        <v>49</v>
      </c>
      <c r="D15" s="25" t="s">
        <v>90</v>
      </c>
    </row>
    <row r="16" spans="1:4" s="17" customFormat="1" ht="39" customHeight="1" x14ac:dyDescent="0.2">
      <c r="A16" s="62"/>
      <c r="B16" s="53"/>
      <c r="C16" s="20" t="s">
        <v>50</v>
      </c>
      <c r="D16" s="45" t="s">
        <v>91</v>
      </c>
    </row>
    <row r="17" spans="1:4" s="17" customFormat="1" ht="39" customHeight="1" x14ac:dyDescent="0.2">
      <c r="A17" s="63"/>
      <c r="B17" s="54"/>
      <c r="C17" s="20"/>
      <c r="D17" s="22"/>
    </row>
    <row r="18" spans="1:4" s="17" customFormat="1" ht="39" customHeight="1" x14ac:dyDescent="0.2">
      <c r="A18" s="62" t="s">
        <v>12</v>
      </c>
      <c r="B18" s="52"/>
      <c r="C18" s="20"/>
      <c r="D18" s="21"/>
    </row>
    <row r="19" spans="1:4" s="17" customFormat="1" ht="39" customHeight="1" x14ac:dyDescent="0.2">
      <c r="A19" s="62"/>
      <c r="B19" s="53"/>
      <c r="C19" s="20"/>
      <c r="D19" s="21"/>
    </row>
    <row r="20" spans="1:4" s="17" customFormat="1" ht="39" customHeight="1" x14ac:dyDescent="0.2">
      <c r="A20" s="62"/>
      <c r="B20" s="53"/>
      <c r="C20" s="20"/>
      <c r="D20" s="21"/>
    </row>
    <row r="21" spans="1:4" s="17" customFormat="1" ht="39" customHeight="1" x14ac:dyDescent="0.2">
      <c r="A21" s="62"/>
      <c r="B21" s="53"/>
      <c r="C21" s="20"/>
      <c r="D21" s="21"/>
    </row>
    <row r="22" spans="1:4" s="17" customFormat="1" ht="39" customHeight="1" x14ac:dyDescent="0.2">
      <c r="A22" s="63"/>
      <c r="B22" s="54"/>
      <c r="C22" s="20"/>
      <c r="D22" s="22"/>
    </row>
    <row r="23" spans="1:4" s="17" customFormat="1" ht="39" customHeight="1" x14ac:dyDescent="0.2">
      <c r="A23" s="62" t="s">
        <v>13</v>
      </c>
      <c r="B23" s="55"/>
      <c r="C23" s="20"/>
      <c r="D23" s="21"/>
    </row>
    <row r="24" spans="1:4" s="17" customFormat="1" ht="39" customHeight="1" x14ac:dyDescent="0.2">
      <c r="A24" s="62"/>
      <c r="B24" s="56"/>
      <c r="C24" s="20"/>
      <c r="D24" s="21"/>
    </row>
    <row r="25" spans="1:4" s="17" customFormat="1" ht="39" customHeight="1" x14ac:dyDescent="0.2">
      <c r="A25" s="62"/>
      <c r="B25" s="56"/>
      <c r="C25" s="20"/>
      <c r="D25" s="21"/>
    </row>
    <row r="26" spans="1:4" s="17" customFormat="1" ht="39" customHeight="1" x14ac:dyDescent="0.2">
      <c r="A26" s="62"/>
      <c r="B26" s="56"/>
      <c r="C26" s="20"/>
      <c r="D26" s="22"/>
    </row>
    <row r="27" spans="1:4" s="17" customFormat="1" ht="39" customHeight="1" x14ac:dyDescent="0.2">
      <c r="A27" s="63"/>
      <c r="B27" s="57"/>
      <c r="C27" s="20"/>
      <c r="D27" s="22"/>
    </row>
    <row r="28" spans="1:4" s="17" customFormat="1" ht="39" customHeight="1" x14ac:dyDescent="0.2">
      <c r="A28" s="62" t="s">
        <v>14</v>
      </c>
      <c r="B28" s="55"/>
      <c r="C28" s="20"/>
      <c r="D28" s="21"/>
    </row>
    <row r="29" spans="1:4" s="17" customFormat="1" ht="39" customHeight="1" x14ac:dyDescent="0.2">
      <c r="A29" s="62"/>
      <c r="B29" s="56"/>
      <c r="C29" s="20"/>
      <c r="D29" s="21"/>
    </row>
    <row r="30" spans="1:4" s="17" customFormat="1" ht="39" customHeight="1" x14ac:dyDescent="0.2">
      <c r="A30" s="62"/>
      <c r="B30" s="56"/>
      <c r="C30" s="20"/>
      <c r="D30" s="21"/>
    </row>
    <row r="31" spans="1:4" s="17" customFormat="1" ht="39" customHeight="1" x14ac:dyDescent="0.2">
      <c r="A31" s="62"/>
      <c r="B31" s="56"/>
      <c r="C31" s="20"/>
      <c r="D31" s="22"/>
    </row>
    <row r="32" spans="1:4" s="17" customFormat="1" ht="39" customHeight="1" x14ac:dyDescent="0.2">
      <c r="A32" s="63"/>
      <c r="B32" s="57"/>
      <c r="C32" s="20"/>
      <c r="D32" s="22"/>
    </row>
    <row r="33" spans="1:4" s="17" customFormat="1" ht="39" customHeight="1" x14ac:dyDescent="0.2">
      <c r="A33" s="62" t="s">
        <v>15</v>
      </c>
      <c r="B33" s="55"/>
      <c r="C33" s="20"/>
      <c r="D33" s="21"/>
    </row>
    <row r="34" spans="1:4" s="17" customFormat="1" ht="39" customHeight="1" x14ac:dyDescent="0.2">
      <c r="A34" s="62"/>
      <c r="B34" s="56"/>
      <c r="C34" s="20"/>
      <c r="D34" s="21"/>
    </row>
    <row r="35" spans="1:4" s="17" customFormat="1" ht="39" customHeight="1" x14ac:dyDescent="0.2">
      <c r="A35" s="62"/>
      <c r="B35" s="56"/>
      <c r="C35" s="20"/>
      <c r="D35" s="21"/>
    </row>
    <row r="36" spans="1:4" s="17" customFormat="1" ht="39" customHeight="1" x14ac:dyDescent="0.2">
      <c r="A36" s="62"/>
      <c r="B36" s="56"/>
      <c r="C36" s="20"/>
      <c r="D36" s="22"/>
    </row>
    <row r="37" spans="1:4" s="17" customFormat="1" ht="39" customHeight="1" x14ac:dyDescent="0.2">
      <c r="A37" s="63"/>
      <c r="B37" s="57"/>
      <c r="C37" s="20"/>
      <c r="D37" s="22"/>
    </row>
    <row r="38" spans="1:4" s="17" customFormat="1" ht="39" customHeight="1" x14ac:dyDescent="0.2">
      <c r="A38" s="62" t="s">
        <v>16</v>
      </c>
      <c r="B38" s="55"/>
      <c r="C38" s="20"/>
      <c r="D38" s="21"/>
    </row>
    <row r="39" spans="1:4" s="17" customFormat="1" ht="39" customHeight="1" x14ac:dyDescent="0.2">
      <c r="A39" s="62"/>
      <c r="B39" s="56"/>
      <c r="C39" s="20"/>
      <c r="D39" s="21"/>
    </row>
    <row r="40" spans="1:4" s="17" customFormat="1" ht="39" customHeight="1" x14ac:dyDescent="0.2">
      <c r="A40" s="62"/>
      <c r="B40" s="56"/>
      <c r="C40" s="20"/>
      <c r="D40" s="21"/>
    </row>
    <row r="41" spans="1:4" s="17" customFormat="1" ht="39" customHeight="1" x14ac:dyDescent="0.2">
      <c r="A41" s="62"/>
      <c r="B41" s="56"/>
      <c r="C41" s="20"/>
      <c r="D41" s="22"/>
    </row>
    <row r="42" spans="1:4" s="17" customFormat="1" ht="39" customHeight="1" x14ac:dyDescent="0.2">
      <c r="A42" s="63"/>
      <c r="B42" s="57"/>
      <c r="C42" s="20"/>
      <c r="D42" s="22"/>
    </row>
    <row r="43" spans="1:4" s="17" customFormat="1" ht="39" customHeight="1" x14ac:dyDescent="0.2">
      <c r="A43" s="48" t="s">
        <v>17</v>
      </c>
      <c r="B43" s="58"/>
      <c r="C43" s="20"/>
      <c r="D43" s="21"/>
    </row>
    <row r="44" spans="1:4" ht="39" customHeight="1" x14ac:dyDescent="0.25">
      <c r="A44" s="48"/>
      <c r="B44" s="59"/>
      <c r="C44" s="8"/>
      <c r="D44" s="9"/>
    </row>
    <row r="45" spans="1:4" ht="39" customHeight="1" x14ac:dyDescent="0.25">
      <c r="A45" s="48"/>
      <c r="B45" s="59"/>
      <c r="C45" s="8"/>
      <c r="D45" s="9"/>
    </row>
    <row r="46" spans="1:4" ht="39" customHeight="1" x14ac:dyDescent="0.25">
      <c r="A46" s="48"/>
      <c r="B46" s="59"/>
      <c r="C46" s="8"/>
      <c r="D46" s="10"/>
    </row>
    <row r="47" spans="1:4" ht="39" customHeight="1" x14ac:dyDescent="0.25">
      <c r="A47" s="49"/>
      <c r="B47" s="60"/>
      <c r="C47" s="8"/>
      <c r="D47" s="10"/>
    </row>
  </sheetData>
  <mergeCells count="20">
    <mergeCell ref="C6:C7"/>
    <mergeCell ref="D6:D7"/>
    <mergeCell ref="A28:A32"/>
    <mergeCell ref="A33:A37"/>
    <mergeCell ref="A38:A42"/>
    <mergeCell ref="A43:A47"/>
    <mergeCell ref="B6:B7"/>
    <mergeCell ref="B8:B12"/>
    <mergeCell ref="B13:B17"/>
    <mergeCell ref="B18:B22"/>
    <mergeCell ref="B23:B27"/>
    <mergeCell ref="B28:B32"/>
    <mergeCell ref="B33:B37"/>
    <mergeCell ref="B38:B42"/>
    <mergeCell ref="B43:B47"/>
    <mergeCell ref="A6:A7"/>
    <mergeCell ref="A8:A12"/>
    <mergeCell ref="A13:A17"/>
    <mergeCell ref="A18:A22"/>
    <mergeCell ref="A23:A27"/>
  </mergeCell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BD44"/>
  <sheetViews>
    <sheetView showGridLines="0" tabSelected="1" zoomScale="80" zoomScaleNormal="8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AY40" sqref="AY40"/>
    </sheetView>
  </sheetViews>
  <sheetFormatPr defaultColWidth="8.7109375" defaultRowHeight="15" x14ac:dyDescent="0.25"/>
  <cols>
    <col min="2" max="2" width="41" customWidth="1"/>
    <col min="3" max="12" width="7.42578125" customWidth="1"/>
    <col min="13" max="42" width="0" hidden="1" customWidth="1"/>
    <col min="44" max="51" width="6.42578125" customWidth="1"/>
    <col min="54" max="55" width="8.7109375" customWidth="1"/>
    <col min="56" max="56" width="13" customWidth="1"/>
  </cols>
  <sheetData>
    <row r="1" spans="1:56" s="17" customFormat="1" ht="14.25" x14ac:dyDescent="0.2">
      <c r="A1" s="17" t="s">
        <v>0</v>
      </c>
      <c r="C1" s="17" t="s">
        <v>1</v>
      </c>
      <c r="D1" s="17" t="s">
        <v>83</v>
      </c>
    </row>
    <row r="2" spans="1:56" s="17" customFormat="1" ht="14.25" x14ac:dyDescent="0.2">
      <c r="A2" s="17" t="s">
        <v>2</v>
      </c>
      <c r="C2" s="17" t="s">
        <v>1</v>
      </c>
      <c r="D2" s="26" t="s">
        <v>96</v>
      </c>
    </row>
    <row r="3" spans="1:56" s="17" customFormat="1" ht="14.25" x14ac:dyDescent="0.2">
      <c r="A3" s="17" t="s">
        <v>3</v>
      </c>
      <c r="C3" s="17" t="s">
        <v>1</v>
      </c>
      <c r="D3" s="17" t="s">
        <v>4</v>
      </c>
    </row>
    <row r="4" spans="1:56" s="17" customFormat="1" ht="14.25" x14ac:dyDescent="0.2">
      <c r="A4" s="17" t="s">
        <v>5</v>
      </c>
      <c r="C4" s="17" t="s">
        <v>1</v>
      </c>
      <c r="D4" s="17" t="s">
        <v>82</v>
      </c>
    </row>
    <row r="5" spans="1:56" s="17" customFormat="1" ht="20.25" x14ac:dyDescent="0.3">
      <c r="D5" s="27" t="s">
        <v>19</v>
      </c>
    </row>
    <row r="6" spans="1:56" s="17" customFormat="1" ht="15" customHeight="1" x14ac:dyDescent="0.2">
      <c r="A6" s="73" t="s">
        <v>6</v>
      </c>
      <c r="B6" s="73" t="s">
        <v>20</v>
      </c>
      <c r="C6" s="74" t="s">
        <v>21</v>
      </c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  <c r="AC6" s="74"/>
      <c r="AD6" s="74"/>
      <c r="AE6" s="74"/>
      <c r="AF6" s="74"/>
      <c r="AG6" s="74"/>
      <c r="AH6" s="74"/>
      <c r="AI6" s="74"/>
      <c r="AJ6" s="74"/>
      <c r="AK6" s="74"/>
      <c r="AL6" s="74"/>
      <c r="AM6" s="74"/>
      <c r="AN6" s="74"/>
      <c r="AO6" s="74"/>
      <c r="AP6" s="74"/>
      <c r="AQ6" s="74"/>
      <c r="AR6" s="74" t="s">
        <v>22</v>
      </c>
      <c r="AS6" s="74"/>
      <c r="AT6" s="74"/>
      <c r="AU6" s="74"/>
      <c r="AV6" s="74"/>
      <c r="AW6" s="74"/>
      <c r="AX6" s="74"/>
      <c r="AY6" s="74"/>
      <c r="AZ6" s="74"/>
      <c r="BA6" s="73" t="s">
        <v>23</v>
      </c>
      <c r="BB6" s="73"/>
      <c r="BC6" s="73"/>
      <c r="BD6" s="71" t="s">
        <v>24</v>
      </c>
    </row>
    <row r="7" spans="1:56" s="17" customFormat="1" ht="45" customHeight="1" x14ac:dyDescent="0.2">
      <c r="A7" s="73"/>
      <c r="B7" s="73"/>
      <c r="C7" s="75" t="s">
        <v>94</v>
      </c>
      <c r="D7" s="75"/>
      <c r="E7" s="75"/>
      <c r="F7" s="75"/>
      <c r="G7" s="75"/>
      <c r="H7" s="68" t="s">
        <v>95</v>
      </c>
      <c r="I7" s="68"/>
      <c r="J7" s="68"/>
      <c r="K7" s="68"/>
      <c r="L7" s="68"/>
      <c r="M7" s="76"/>
      <c r="N7" s="76"/>
      <c r="O7" s="76"/>
      <c r="P7" s="76"/>
      <c r="Q7" s="76"/>
      <c r="R7" s="68" t="s">
        <v>25</v>
      </c>
      <c r="S7" s="68"/>
      <c r="T7" s="68"/>
      <c r="U7" s="68"/>
      <c r="V7" s="68"/>
      <c r="W7" s="68" t="s">
        <v>25</v>
      </c>
      <c r="X7" s="68"/>
      <c r="Y7" s="68"/>
      <c r="Z7" s="68"/>
      <c r="AA7" s="68"/>
      <c r="AB7" s="68" t="s">
        <v>25</v>
      </c>
      <c r="AC7" s="68"/>
      <c r="AD7" s="68"/>
      <c r="AE7" s="68"/>
      <c r="AF7" s="68"/>
      <c r="AG7" s="68" t="s">
        <v>25</v>
      </c>
      <c r="AH7" s="68"/>
      <c r="AI7" s="68"/>
      <c r="AJ7" s="68"/>
      <c r="AK7" s="68"/>
      <c r="AL7" s="68" t="s">
        <v>25</v>
      </c>
      <c r="AM7" s="68"/>
      <c r="AN7" s="68"/>
      <c r="AO7" s="68"/>
      <c r="AP7" s="68"/>
      <c r="AQ7" s="28" t="s">
        <v>26</v>
      </c>
      <c r="AR7" s="66" t="s">
        <v>27</v>
      </c>
      <c r="AS7" s="66" t="s">
        <v>28</v>
      </c>
      <c r="AT7" s="66" t="s">
        <v>29</v>
      </c>
      <c r="AU7" s="66" t="s">
        <v>30</v>
      </c>
      <c r="AV7" s="66" t="s">
        <v>31</v>
      </c>
      <c r="AW7" s="66" t="s">
        <v>32</v>
      </c>
      <c r="AX7" s="66" t="s">
        <v>33</v>
      </c>
      <c r="AY7" s="66" t="s">
        <v>34</v>
      </c>
      <c r="AZ7" s="29" t="s">
        <v>35</v>
      </c>
      <c r="BA7" s="69" t="s">
        <v>36</v>
      </c>
      <c r="BB7" s="69" t="s">
        <v>37</v>
      </c>
      <c r="BC7" s="30" t="s">
        <v>38</v>
      </c>
      <c r="BD7" s="71"/>
    </row>
    <row r="8" spans="1:56" s="17" customFormat="1" ht="15" customHeight="1" x14ac:dyDescent="0.2">
      <c r="A8" s="73"/>
      <c r="B8" s="73"/>
      <c r="C8" s="43" t="s">
        <v>43</v>
      </c>
      <c r="D8" s="43" t="s">
        <v>44</v>
      </c>
      <c r="E8" s="43" t="s">
        <v>45</v>
      </c>
      <c r="F8" s="43" t="s">
        <v>46</v>
      </c>
      <c r="G8" s="43" t="s">
        <v>25</v>
      </c>
      <c r="H8" s="44" t="s">
        <v>47</v>
      </c>
      <c r="I8" s="44" t="s">
        <v>48</v>
      </c>
      <c r="J8" s="44" t="s">
        <v>49</v>
      </c>
      <c r="K8" s="44" t="s">
        <v>50</v>
      </c>
      <c r="L8" s="44" t="s">
        <v>25</v>
      </c>
      <c r="M8" s="31"/>
      <c r="N8" s="31"/>
      <c r="O8" s="31"/>
      <c r="P8" s="31"/>
      <c r="Q8" s="31" t="s">
        <v>25</v>
      </c>
      <c r="R8" s="31" t="s">
        <v>25</v>
      </c>
      <c r="S8" s="31" t="s">
        <v>25</v>
      </c>
      <c r="T8" s="31" t="s">
        <v>25</v>
      </c>
      <c r="U8" s="31" t="s">
        <v>25</v>
      </c>
      <c r="V8" s="31" t="s">
        <v>25</v>
      </c>
      <c r="W8" s="31" t="s">
        <v>25</v>
      </c>
      <c r="X8" s="31" t="s">
        <v>25</v>
      </c>
      <c r="Y8" s="31" t="s">
        <v>25</v>
      </c>
      <c r="Z8" s="31" t="s">
        <v>25</v>
      </c>
      <c r="AA8" s="31" t="s">
        <v>25</v>
      </c>
      <c r="AB8" s="31" t="s">
        <v>25</v>
      </c>
      <c r="AC8" s="31" t="s">
        <v>25</v>
      </c>
      <c r="AD8" s="31" t="s">
        <v>25</v>
      </c>
      <c r="AE8" s="31" t="s">
        <v>25</v>
      </c>
      <c r="AF8" s="31" t="s">
        <v>25</v>
      </c>
      <c r="AG8" s="31" t="s">
        <v>25</v>
      </c>
      <c r="AH8" s="31" t="s">
        <v>25</v>
      </c>
      <c r="AI8" s="31" t="s">
        <v>25</v>
      </c>
      <c r="AJ8" s="31" t="s">
        <v>25</v>
      </c>
      <c r="AK8" s="31" t="s">
        <v>25</v>
      </c>
      <c r="AL8" s="31" t="s">
        <v>25</v>
      </c>
      <c r="AM8" s="31" t="s">
        <v>25</v>
      </c>
      <c r="AN8" s="31" t="s">
        <v>25</v>
      </c>
      <c r="AO8" s="31" t="s">
        <v>25</v>
      </c>
      <c r="AP8" s="31" t="s">
        <v>25</v>
      </c>
      <c r="AQ8" s="32">
        <v>2</v>
      </c>
      <c r="AR8" s="67"/>
      <c r="AS8" s="67"/>
      <c r="AT8" s="67"/>
      <c r="AU8" s="67"/>
      <c r="AV8" s="67"/>
      <c r="AW8" s="67"/>
      <c r="AX8" s="67"/>
      <c r="AY8" s="67"/>
      <c r="AZ8" s="32">
        <v>1</v>
      </c>
      <c r="BA8" s="70"/>
      <c r="BB8" s="70"/>
      <c r="BC8" s="32">
        <v>1</v>
      </c>
      <c r="BD8" s="72"/>
    </row>
    <row r="9" spans="1:56" s="17" customFormat="1" ht="27" customHeight="1" x14ac:dyDescent="0.2">
      <c r="A9" s="33">
        <v>1</v>
      </c>
      <c r="B9" s="39" t="s">
        <v>97</v>
      </c>
      <c r="C9" s="34">
        <v>90</v>
      </c>
      <c r="D9" s="34">
        <v>90</v>
      </c>
      <c r="E9" s="34">
        <v>90</v>
      </c>
      <c r="F9" s="34">
        <v>90</v>
      </c>
      <c r="G9" s="34"/>
      <c r="H9" s="34">
        <v>0</v>
      </c>
      <c r="I9" s="34">
        <v>90</v>
      </c>
      <c r="J9" s="34">
        <v>90</v>
      </c>
      <c r="K9" s="34">
        <v>90</v>
      </c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  <c r="AF9" s="34"/>
      <c r="AG9" s="34"/>
      <c r="AH9" s="34"/>
      <c r="AI9" s="34"/>
      <c r="AJ9" s="34"/>
      <c r="AK9" s="34"/>
      <c r="AL9" s="34"/>
      <c r="AM9" s="34"/>
      <c r="AN9" s="34"/>
      <c r="AO9" s="34"/>
      <c r="AP9" s="34"/>
      <c r="AQ9" s="35">
        <f>IF(AND(C9="",D9="",E9="",F9="",G9="",H9="",I9="",J9="",K9="",L9="",M9="",N9="",O9="",P9="",Q9="",R9="",S9="",T9="",U9="",V9="",W9="",X9="",Y9="",Z9="",AA9="",AB9="",AC9="",AD9="",AE9="",AF9="",AG9="",AH9="",AI9="",AJ9="",AK9="",AL9="",AM9="",AN9="",AO9="",AP9=""),"",AVERAGE(C9:AP9))</f>
        <v>78.75</v>
      </c>
      <c r="AR9" s="34">
        <v>80</v>
      </c>
      <c r="AS9" s="34">
        <v>80</v>
      </c>
      <c r="AT9" s="36"/>
      <c r="AU9" s="36"/>
      <c r="AV9" s="36"/>
      <c r="AW9" s="36"/>
      <c r="AX9" s="36"/>
      <c r="AY9" s="36"/>
      <c r="AZ9" s="35">
        <f>IF(AND(AR9="",AS9="",AT9="",AU9="",AV9="",AW9="",AX9="",AY9=""),"",AVERAGE(AR9:AY9))</f>
        <v>80</v>
      </c>
      <c r="BA9" s="37"/>
      <c r="BB9" s="34">
        <v>68</v>
      </c>
      <c r="BC9" s="35">
        <f>IF(AND(BA9="",BB9=""),"",AVERAGE(BA9:BB9))</f>
        <v>68</v>
      </c>
      <c r="BD9" s="35">
        <f>IF(AND(AQ9="",AZ9="",BC9=""),"",IF(OR(AZ9="",BC9=""),"",IF(AQ9="",($AZ$8*AZ9+$BC$8*BC9)/($AZ$8+$BC$8),($AQ$8*AQ9+$AZ$8*AZ9+$BC$8*BC9)/($AQ$8+$AZ$8+$BC$8))))</f>
        <v>76.375</v>
      </c>
    </row>
    <row r="10" spans="1:56" s="17" customFormat="1" ht="27" customHeight="1" x14ac:dyDescent="0.2">
      <c r="A10" s="33">
        <v>2</v>
      </c>
      <c r="B10" s="40" t="s">
        <v>98</v>
      </c>
      <c r="C10" s="34">
        <v>90</v>
      </c>
      <c r="D10" s="34">
        <v>90</v>
      </c>
      <c r="E10" s="34">
        <v>90</v>
      </c>
      <c r="F10" s="34">
        <v>90</v>
      </c>
      <c r="G10" s="34"/>
      <c r="H10" s="34">
        <v>0</v>
      </c>
      <c r="I10" s="34">
        <v>90</v>
      </c>
      <c r="J10" s="34">
        <v>90</v>
      </c>
      <c r="K10" s="34">
        <v>90</v>
      </c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4"/>
      <c r="AH10" s="34"/>
      <c r="AI10" s="34"/>
      <c r="AJ10" s="34"/>
      <c r="AK10" s="34"/>
      <c r="AL10" s="34"/>
      <c r="AM10" s="34"/>
      <c r="AN10" s="34"/>
      <c r="AO10" s="34"/>
      <c r="AP10" s="34"/>
      <c r="AQ10" s="35">
        <f t="shared" ref="AQ10:AQ44" si="0">IF(AND(C10="",D10="",E10="",F10="",G10="",H10="",I10="",J10="",K10="",L10="",M10="",N10="",O10="",P10="",Q10="",R10="",S10="",T10="",U10="",V10="",W10="",X10="",Y10="",Z10="",AA10="",AB10="",AC10="",AD10="",AE10="",AF10="",AG10="",AH10="",AI10="",AJ10="",AK10="",AL10="",AM10="",AN10="",AO10="",AP10=""),"",AVERAGE(C10:AP10))</f>
        <v>78.75</v>
      </c>
      <c r="AR10" s="34">
        <v>80</v>
      </c>
      <c r="AS10" s="34">
        <v>80</v>
      </c>
      <c r="AT10" s="36"/>
      <c r="AU10" s="36"/>
      <c r="AV10" s="36"/>
      <c r="AW10" s="36"/>
      <c r="AX10" s="36"/>
      <c r="AY10" s="36"/>
      <c r="AZ10" s="35">
        <f t="shared" ref="AZ10:AZ44" si="1">IF(AND(AR10="",AS10="",AT10="",AU10="",AV10="",AW10="",AX10="",AY10=""),"",AVERAGE(AR10:AY10))</f>
        <v>80</v>
      </c>
      <c r="BA10" s="37"/>
      <c r="BB10" s="34">
        <v>72</v>
      </c>
      <c r="BC10" s="35">
        <f t="shared" ref="BC10:BC35" si="2">IF(AND(BA10="",BB10=""),"",AVERAGE(BA10:BB10))</f>
        <v>72</v>
      </c>
      <c r="BD10" s="35">
        <f t="shared" ref="BD10:BD44" si="3">IF(AND(AQ10="",AZ10="",BC10=""),"",IF(OR(AZ10="",BC10=""),"",IF(AQ10="",($AZ$8*AZ10+$BC$8*BC10)/($AZ$8+$BC$8),($AQ$8*AQ10+$AZ$8*AZ10+$BC$8*BC10)/($AQ$8+$AZ$8+$BC$8))))</f>
        <v>77.375</v>
      </c>
    </row>
    <row r="11" spans="1:56" s="17" customFormat="1" ht="27" customHeight="1" x14ac:dyDescent="0.2">
      <c r="A11" s="33">
        <v>3</v>
      </c>
      <c r="B11" s="40" t="s">
        <v>99</v>
      </c>
      <c r="C11" s="34">
        <v>0</v>
      </c>
      <c r="D11" s="34">
        <v>90</v>
      </c>
      <c r="E11" s="34">
        <v>90</v>
      </c>
      <c r="F11" s="34">
        <v>0</v>
      </c>
      <c r="G11" s="34"/>
      <c r="H11" s="34">
        <v>0</v>
      </c>
      <c r="I11" s="34">
        <v>90</v>
      </c>
      <c r="J11" s="34">
        <v>90</v>
      </c>
      <c r="K11" s="34">
        <v>90</v>
      </c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  <c r="AH11" s="34"/>
      <c r="AI11" s="34"/>
      <c r="AJ11" s="34"/>
      <c r="AK11" s="34"/>
      <c r="AL11" s="34"/>
      <c r="AM11" s="34"/>
      <c r="AN11" s="34"/>
      <c r="AO11" s="34"/>
      <c r="AP11" s="34"/>
      <c r="AQ11" s="35">
        <f t="shared" si="0"/>
        <v>56.25</v>
      </c>
      <c r="AR11" s="34">
        <v>80</v>
      </c>
      <c r="AS11" s="34">
        <v>80</v>
      </c>
      <c r="AT11" s="36"/>
      <c r="AU11" s="36"/>
      <c r="AV11" s="36"/>
      <c r="AW11" s="36"/>
      <c r="AX11" s="36"/>
      <c r="AY11" s="36"/>
      <c r="AZ11" s="35">
        <f t="shared" si="1"/>
        <v>80</v>
      </c>
      <c r="BA11" s="37"/>
      <c r="BB11" s="34">
        <v>76</v>
      </c>
      <c r="BC11" s="35">
        <f t="shared" si="2"/>
        <v>76</v>
      </c>
      <c r="BD11" s="35">
        <f t="shared" si="3"/>
        <v>67.125</v>
      </c>
    </row>
    <row r="12" spans="1:56" s="17" customFormat="1" ht="27" customHeight="1" x14ac:dyDescent="0.2">
      <c r="A12" s="33">
        <v>4</v>
      </c>
      <c r="B12" s="40" t="s">
        <v>100</v>
      </c>
      <c r="C12" s="34">
        <v>0</v>
      </c>
      <c r="D12" s="34">
        <v>0</v>
      </c>
      <c r="E12" s="34">
        <v>0</v>
      </c>
      <c r="F12" s="34">
        <v>0</v>
      </c>
      <c r="G12" s="34"/>
      <c r="H12" s="34">
        <v>0</v>
      </c>
      <c r="I12" s="34">
        <v>0</v>
      </c>
      <c r="J12" s="34">
        <v>0</v>
      </c>
      <c r="K12" s="34">
        <v>90</v>
      </c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  <c r="AM12" s="34"/>
      <c r="AN12" s="34"/>
      <c r="AO12" s="34"/>
      <c r="AP12" s="34"/>
      <c r="AQ12" s="35">
        <f t="shared" si="0"/>
        <v>11.25</v>
      </c>
      <c r="AR12" s="34">
        <v>80</v>
      </c>
      <c r="AS12" s="34">
        <v>80</v>
      </c>
      <c r="AT12" s="36"/>
      <c r="AU12" s="36"/>
      <c r="AV12" s="36"/>
      <c r="AW12" s="36"/>
      <c r="AX12" s="36"/>
      <c r="AY12" s="36"/>
      <c r="AZ12" s="35">
        <f t="shared" si="1"/>
        <v>80</v>
      </c>
      <c r="BA12" s="37"/>
      <c r="BB12" s="34">
        <v>68</v>
      </c>
      <c r="BC12" s="35">
        <f t="shared" si="2"/>
        <v>68</v>
      </c>
      <c r="BD12" s="35">
        <f t="shared" si="3"/>
        <v>42.625</v>
      </c>
    </row>
    <row r="13" spans="1:56" s="17" customFormat="1" ht="27" customHeight="1" x14ac:dyDescent="0.2">
      <c r="A13" s="33">
        <v>5</v>
      </c>
      <c r="B13" s="40" t="s">
        <v>101</v>
      </c>
      <c r="C13" s="34">
        <v>90</v>
      </c>
      <c r="D13" s="34">
        <v>90</v>
      </c>
      <c r="E13" s="34">
        <v>90</v>
      </c>
      <c r="F13" s="34">
        <v>90</v>
      </c>
      <c r="G13" s="34"/>
      <c r="H13" s="34">
        <v>90</v>
      </c>
      <c r="I13" s="34">
        <v>90</v>
      </c>
      <c r="J13" s="34">
        <v>90</v>
      </c>
      <c r="K13" s="34">
        <v>90</v>
      </c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34"/>
      <c r="AH13" s="34"/>
      <c r="AI13" s="34"/>
      <c r="AJ13" s="34"/>
      <c r="AK13" s="34"/>
      <c r="AL13" s="34"/>
      <c r="AM13" s="34"/>
      <c r="AN13" s="34"/>
      <c r="AO13" s="34"/>
      <c r="AP13" s="34"/>
      <c r="AQ13" s="35">
        <f t="shared" si="0"/>
        <v>90</v>
      </c>
      <c r="AR13" s="34">
        <v>80</v>
      </c>
      <c r="AS13" s="34">
        <v>80</v>
      </c>
      <c r="AT13" s="36"/>
      <c r="AU13" s="36"/>
      <c r="AV13" s="36"/>
      <c r="AW13" s="36"/>
      <c r="AX13" s="36"/>
      <c r="AY13" s="36"/>
      <c r="AZ13" s="35">
        <f t="shared" si="1"/>
        <v>80</v>
      </c>
      <c r="BA13" s="37"/>
      <c r="BB13" s="34">
        <v>72</v>
      </c>
      <c r="BC13" s="35">
        <f t="shared" si="2"/>
        <v>72</v>
      </c>
      <c r="BD13" s="35">
        <f t="shared" si="3"/>
        <v>83</v>
      </c>
    </row>
    <row r="14" spans="1:56" s="17" customFormat="1" ht="27" customHeight="1" x14ac:dyDescent="0.2">
      <c r="A14" s="33">
        <v>6</v>
      </c>
      <c r="B14" s="40" t="s">
        <v>102</v>
      </c>
      <c r="C14" s="34">
        <v>90</v>
      </c>
      <c r="D14" s="34">
        <v>90</v>
      </c>
      <c r="E14" s="34">
        <v>0</v>
      </c>
      <c r="F14" s="34">
        <v>0</v>
      </c>
      <c r="G14" s="34"/>
      <c r="H14" s="34">
        <v>0</v>
      </c>
      <c r="I14" s="34">
        <v>90</v>
      </c>
      <c r="J14" s="34">
        <v>90</v>
      </c>
      <c r="K14" s="34">
        <v>90</v>
      </c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4"/>
      <c r="AL14" s="34"/>
      <c r="AM14" s="34"/>
      <c r="AN14" s="34"/>
      <c r="AO14" s="34"/>
      <c r="AP14" s="34"/>
      <c r="AQ14" s="35">
        <f t="shared" si="0"/>
        <v>56.25</v>
      </c>
      <c r="AR14" s="34">
        <v>80</v>
      </c>
      <c r="AS14" s="34">
        <v>80</v>
      </c>
      <c r="AT14" s="36"/>
      <c r="AU14" s="36"/>
      <c r="AV14" s="36"/>
      <c r="AW14" s="36"/>
      <c r="AX14" s="36"/>
      <c r="AY14" s="36"/>
      <c r="AZ14" s="35">
        <f t="shared" si="1"/>
        <v>80</v>
      </c>
      <c r="BA14" s="37"/>
      <c r="BB14" s="34">
        <v>68</v>
      </c>
      <c r="BC14" s="35">
        <f t="shared" si="2"/>
        <v>68</v>
      </c>
      <c r="BD14" s="35">
        <f t="shared" si="3"/>
        <v>65.125</v>
      </c>
    </row>
    <row r="15" spans="1:56" s="17" customFormat="1" ht="27" customHeight="1" x14ac:dyDescent="0.2">
      <c r="A15" s="33">
        <v>7</v>
      </c>
      <c r="B15" s="40" t="s">
        <v>103</v>
      </c>
      <c r="C15" s="34">
        <v>90</v>
      </c>
      <c r="D15" s="34">
        <v>90</v>
      </c>
      <c r="E15" s="34">
        <v>90</v>
      </c>
      <c r="F15" s="34">
        <v>90</v>
      </c>
      <c r="G15" s="34"/>
      <c r="H15" s="34">
        <v>90</v>
      </c>
      <c r="I15" s="34">
        <v>90</v>
      </c>
      <c r="J15" s="34">
        <v>90</v>
      </c>
      <c r="K15" s="34">
        <v>90</v>
      </c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  <c r="AL15" s="34"/>
      <c r="AM15" s="34"/>
      <c r="AN15" s="34"/>
      <c r="AO15" s="34"/>
      <c r="AP15" s="34"/>
      <c r="AQ15" s="35">
        <f t="shared" si="0"/>
        <v>90</v>
      </c>
      <c r="AR15" s="34">
        <v>80</v>
      </c>
      <c r="AS15" s="34">
        <v>80</v>
      </c>
      <c r="AT15" s="36"/>
      <c r="AU15" s="36"/>
      <c r="AV15" s="36"/>
      <c r="AW15" s="36"/>
      <c r="AX15" s="36"/>
      <c r="AY15" s="36"/>
      <c r="AZ15" s="35">
        <f t="shared" si="1"/>
        <v>80</v>
      </c>
      <c r="BA15" s="37"/>
      <c r="BB15" s="34">
        <v>40</v>
      </c>
      <c r="BC15" s="35">
        <f t="shared" si="2"/>
        <v>40</v>
      </c>
      <c r="BD15" s="35">
        <f t="shared" si="3"/>
        <v>75</v>
      </c>
    </row>
    <row r="16" spans="1:56" s="17" customFormat="1" ht="27" customHeight="1" x14ac:dyDescent="0.2">
      <c r="A16" s="33">
        <v>8</v>
      </c>
      <c r="B16" s="40" t="s">
        <v>104</v>
      </c>
      <c r="C16" s="34">
        <v>0</v>
      </c>
      <c r="D16" s="34">
        <v>0</v>
      </c>
      <c r="E16" s="34">
        <v>0</v>
      </c>
      <c r="F16" s="34">
        <v>0</v>
      </c>
      <c r="G16" s="34"/>
      <c r="H16" s="34">
        <v>0</v>
      </c>
      <c r="I16" s="34">
        <v>90</v>
      </c>
      <c r="J16" s="34">
        <v>0</v>
      </c>
      <c r="K16" s="34">
        <v>0</v>
      </c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  <c r="AL16" s="34"/>
      <c r="AM16" s="34"/>
      <c r="AN16" s="34"/>
      <c r="AO16" s="34"/>
      <c r="AP16" s="34"/>
      <c r="AQ16" s="35">
        <f t="shared" si="0"/>
        <v>11.25</v>
      </c>
      <c r="AR16" s="34">
        <v>80</v>
      </c>
      <c r="AS16" s="34">
        <v>80</v>
      </c>
      <c r="AT16" s="36"/>
      <c r="AU16" s="36"/>
      <c r="AV16" s="36"/>
      <c r="AW16" s="36"/>
      <c r="AX16" s="36"/>
      <c r="AY16" s="36"/>
      <c r="AZ16" s="35">
        <f t="shared" si="1"/>
        <v>80</v>
      </c>
      <c r="BA16" s="37"/>
      <c r="BB16" s="34">
        <v>88</v>
      </c>
      <c r="BC16" s="35">
        <f t="shared" si="2"/>
        <v>88</v>
      </c>
      <c r="BD16" s="35">
        <f t="shared" si="3"/>
        <v>47.625</v>
      </c>
    </row>
    <row r="17" spans="1:56" s="17" customFormat="1" ht="27" customHeight="1" x14ac:dyDescent="0.2">
      <c r="A17" s="33">
        <v>9</v>
      </c>
      <c r="B17" s="41" t="s">
        <v>105</v>
      </c>
      <c r="C17" s="34">
        <v>90</v>
      </c>
      <c r="D17" s="34">
        <v>90</v>
      </c>
      <c r="E17" s="34">
        <v>0</v>
      </c>
      <c r="F17" s="34">
        <v>0</v>
      </c>
      <c r="G17" s="34"/>
      <c r="H17" s="34">
        <v>0</v>
      </c>
      <c r="I17" s="34">
        <v>0</v>
      </c>
      <c r="J17" s="34">
        <v>0</v>
      </c>
      <c r="K17" s="34">
        <v>90</v>
      </c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  <c r="AP17" s="34"/>
      <c r="AQ17" s="35">
        <f t="shared" si="0"/>
        <v>33.75</v>
      </c>
      <c r="AR17" s="34">
        <v>80</v>
      </c>
      <c r="AS17" s="34">
        <v>80</v>
      </c>
      <c r="AT17" s="36"/>
      <c r="AU17" s="36"/>
      <c r="AV17" s="36"/>
      <c r="AW17" s="36"/>
      <c r="AX17" s="36"/>
      <c r="AY17" s="36"/>
      <c r="AZ17" s="35">
        <f t="shared" si="1"/>
        <v>80</v>
      </c>
      <c r="BA17" s="37"/>
      <c r="BB17" s="34">
        <v>76</v>
      </c>
      <c r="BC17" s="35">
        <f t="shared" si="2"/>
        <v>76</v>
      </c>
      <c r="BD17" s="35">
        <f t="shared" si="3"/>
        <v>55.875</v>
      </c>
    </row>
    <row r="18" spans="1:56" s="17" customFormat="1" ht="27" customHeight="1" x14ac:dyDescent="0.2">
      <c r="A18" s="33">
        <v>10</v>
      </c>
      <c r="B18" s="40" t="s">
        <v>106</v>
      </c>
      <c r="C18" s="34">
        <v>90</v>
      </c>
      <c r="D18" s="34">
        <v>90</v>
      </c>
      <c r="E18" s="34">
        <v>90</v>
      </c>
      <c r="F18" s="34">
        <v>90</v>
      </c>
      <c r="G18" s="34"/>
      <c r="H18" s="34">
        <v>0</v>
      </c>
      <c r="I18" s="34">
        <v>90</v>
      </c>
      <c r="J18" s="34">
        <v>90</v>
      </c>
      <c r="K18" s="34">
        <v>90</v>
      </c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  <c r="AP18" s="34"/>
      <c r="AQ18" s="35">
        <f t="shared" si="0"/>
        <v>78.75</v>
      </c>
      <c r="AR18" s="34">
        <v>80</v>
      </c>
      <c r="AS18" s="34">
        <v>80</v>
      </c>
      <c r="AT18" s="36"/>
      <c r="AU18" s="36"/>
      <c r="AV18" s="36"/>
      <c r="AW18" s="36"/>
      <c r="AX18" s="36"/>
      <c r="AY18" s="36"/>
      <c r="AZ18" s="35">
        <f t="shared" si="1"/>
        <v>80</v>
      </c>
      <c r="BA18" s="37"/>
      <c r="BB18" s="34">
        <v>80</v>
      </c>
      <c r="BC18" s="35">
        <f t="shared" si="2"/>
        <v>80</v>
      </c>
      <c r="BD18" s="35">
        <f t="shared" si="3"/>
        <v>79.375</v>
      </c>
    </row>
    <row r="19" spans="1:56" s="17" customFormat="1" ht="27" customHeight="1" x14ac:dyDescent="0.2">
      <c r="A19" s="33">
        <v>11</v>
      </c>
      <c r="B19" s="40" t="s">
        <v>107</v>
      </c>
      <c r="C19" s="34">
        <v>90</v>
      </c>
      <c r="D19" s="34">
        <v>90</v>
      </c>
      <c r="E19" s="34">
        <v>90</v>
      </c>
      <c r="F19" s="34">
        <v>0</v>
      </c>
      <c r="G19" s="34"/>
      <c r="H19" s="34">
        <v>0</v>
      </c>
      <c r="I19" s="34">
        <v>0</v>
      </c>
      <c r="J19" s="34">
        <v>0</v>
      </c>
      <c r="K19" s="34">
        <v>0</v>
      </c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  <c r="AK19" s="34"/>
      <c r="AL19" s="34"/>
      <c r="AM19" s="34"/>
      <c r="AN19" s="34"/>
      <c r="AO19" s="34"/>
      <c r="AP19" s="34"/>
      <c r="AQ19" s="35">
        <f t="shared" si="0"/>
        <v>33.75</v>
      </c>
      <c r="AR19" s="34">
        <v>80</v>
      </c>
      <c r="AS19" s="34">
        <v>80</v>
      </c>
      <c r="AT19" s="36"/>
      <c r="AU19" s="36"/>
      <c r="AV19" s="36"/>
      <c r="AW19" s="36"/>
      <c r="AX19" s="36"/>
      <c r="AY19" s="36"/>
      <c r="AZ19" s="35">
        <f t="shared" si="1"/>
        <v>80</v>
      </c>
      <c r="BA19" s="37"/>
      <c r="BB19" s="34">
        <v>92</v>
      </c>
      <c r="BC19" s="35">
        <f t="shared" si="2"/>
        <v>92</v>
      </c>
      <c r="BD19" s="35">
        <f t="shared" si="3"/>
        <v>59.875</v>
      </c>
    </row>
    <row r="20" spans="1:56" s="17" customFormat="1" ht="27" customHeight="1" x14ac:dyDescent="0.2">
      <c r="A20" s="33">
        <v>12</v>
      </c>
      <c r="B20" s="40" t="s">
        <v>108</v>
      </c>
      <c r="C20" s="34">
        <v>90</v>
      </c>
      <c r="D20" s="34">
        <v>90</v>
      </c>
      <c r="E20" s="34">
        <v>90</v>
      </c>
      <c r="F20" s="34">
        <v>90</v>
      </c>
      <c r="G20" s="34"/>
      <c r="H20" s="34">
        <v>0</v>
      </c>
      <c r="I20" s="34">
        <v>90</v>
      </c>
      <c r="J20" s="34">
        <v>90</v>
      </c>
      <c r="K20" s="34">
        <v>90</v>
      </c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  <c r="AP20" s="34"/>
      <c r="AQ20" s="35">
        <f t="shared" si="0"/>
        <v>78.75</v>
      </c>
      <c r="AR20" s="34">
        <v>80</v>
      </c>
      <c r="AS20" s="34">
        <v>80</v>
      </c>
      <c r="AT20" s="36"/>
      <c r="AU20" s="36"/>
      <c r="AV20" s="36"/>
      <c r="AW20" s="36"/>
      <c r="AX20" s="36"/>
      <c r="AY20" s="36"/>
      <c r="AZ20" s="35">
        <f t="shared" si="1"/>
        <v>80</v>
      </c>
      <c r="BA20" s="37"/>
      <c r="BB20" s="34">
        <v>64</v>
      </c>
      <c r="BC20" s="35">
        <f t="shared" si="2"/>
        <v>64</v>
      </c>
      <c r="BD20" s="35">
        <f t="shared" si="3"/>
        <v>75.375</v>
      </c>
    </row>
    <row r="21" spans="1:56" s="17" customFormat="1" ht="27" customHeight="1" x14ac:dyDescent="0.2">
      <c r="A21" s="33">
        <v>13</v>
      </c>
      <c r="B21" s="40" t="s">
        <v>109</v>
      </c>
      <c r="C21" s="34">
        <v>90</v>
      </c>
      <c r="D21" s="34">
        <v>90</v>
      </c>
      <c r="E21" s="34">
        <v>90</v>
      </c>
      <c r="F21" s="34">
        <v>0</v>
      </c>
      <c r="G21" s="34"/>
      <c r="H21" s="34">
        <v>0</v>
      </c>
      <c r="I21" s="34">
        <v>0</v>
      </c>
      <c r="J21" s="34">
        <v>90</v>
      </c>
      <c r="K21" s="34">
        <v>90</v>
      </c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  <c r="AP21" s="34"/>
      <c r="AQ21" s="35">
        <f t="shared" si="0"/>
        <v>56.25</v>
      </c>
      <c r="AR21" s="34">
        <v>80</v>
      </c>
      <c r="AS21" s="34">
        <v>80</v>
      </c>
      <c r="AT21" s="36"/>
      <c r="AU21" s="36"/>
      <c r="AV21" s="36"/>
      <c r="AW21" s="36"/>
      <c r="AX21" s="36"/>
      <c r="AY21" s="36"/>
      <c r="AZ21" s="35">
        <f t="shared" si="1"/>
        <v>80</v>
      </c>
      <c r="BA21" s="37"/>
      <c r="BB21" s="34">
        <v>84</v>
      </c>
      <c r="BC21" s="35">
        <f t="shared" si="2"/>
        <v>84</v>
      </c>
      <c r="BD21" s="35">
        <f t="shared" si="3"/>
        <v>69.125</v>
      </c>
    </row>
    <row r="22" spans="1:56" s="17" customFormat="1" ht="27" customHeight="1" x14ac:dyDescent="0.2">
      <c r="A22" s="33">
        <v>14</v>
      </c>
      <c r="B22" s="40" t="s">
        <v>110</v>
      </c>
      <c r="C22" s="34">
        <v>90</v>
      </c>
      <c r="D22" s="34">
        <v>90</v>
      </c>
      <c r="E22" s="34">
        <v>90</v>
      </c>
      <c r="F22" s="34">
        <v>0</v>
      </c>
      <c r="G22" s="34"/>
      <c r="H22" s="34">
        <v>0</v>
      </c>
      <c r="I22" s="34">
        <v>0</v>
      </c>
      <c r="J22" s="34">
        <v>0</v>
      </c>
      <c r="K22" s="34">
        <v>90</v>
      </c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  <c r="AP22" s="34"/>
      <c r="AQ22" s="35">
        <f t="shared" si="0"/>
        <v>45</v>
      </c>
      <c r="AR22" s="34">
        <v>80</v>
      </c>
      <c r="AS22" s="34">
        <v>80</v>
      </c>
      <c r="AT22" s="36"/>
      <c r="AU22" s="36"/>
      <c r="AV22" s="36"/>
      <c r="AW22" s="36"/>
      <c r="AX22" s="36"/>
      <c r="AY22" s="36"/>
      <c r="AZ22" s="35">
        <f t="shared" si="1"/>
        <v>80</v>
      </c>
      <c r="BA22" s="37"/>
      <c r="BB22" s="34">
        <v>88</v>
      </c>
      <c r="BC22" s="35">
        <f t="shared" si="2"/>
        <v>88</v>
      </c>
      <c r="BD22" s="35">
        <f t="shared" si="3"/>
        <v>64.5</v>
      </c>
    </row>
    <row r="23" spans="1:56" s="17" customFormat="1" ht="27" customHeight="1" x14ac:dyDescent="0.2">
      <c r="A23" s="33">
        <v>15</v>
      </c>
      <c r="B23" s="40" t="s">
        <v>111</v>
      </c>
      <c r="C23" s="34">
        <v>90</v>
      </c>
      <c r="D23" s="34">
        <v>90</v>
      </c>
      <c r="E23" s="34">
        <v>90</v>
      </c>
      <c r="F23" s="34">
        <v>90</v>
      </c>
      <c r="G23" s="34"/>
      <c r="H23" s="34">
        <v>0</v>
      </c>
      <c r="I23" s="34">
        <v>90</v>
      </c>
      <c r="J23" s="34">
        <v>90</v>
      </c>
      <c r="K23" s="34">
        <v>90</v>
      </c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  <c r="AP23" s="34"/>
      <c r="AQ23" s="35">
        <f t="shared" si="0"/>
        <v>78.75</v>
      </c>
      <c r="AR23" s="34">
        <v>80</v>
      </c>
      <c r="AS23" s="34">
        <v>80</v>
      </c>
      <c r="AT23" s="36"/>
      <c r="AU23" s="36"/>
      <c r="AV23" s="36"/>
      <c r="AW23" s="36"/>
      <c r="AX23" s="36"/>
      <c r="AY23" s="36"/>
      <c r="AZ23" s="35">
        <f t="shared" si="1"/>
        <v>80</v>
      </c>
      <c r="BA23" s="37"/>
      <c r="BB23" s="34">
        <v>84</v>
      </c>
      <c r="BC23" s="35">
        <f t="shared" si="2"/>
        <v>84</v>
      </c>
      <c r="BD23" s="35">
        <f t="shared" si="3"/>
        <v>80.375</v>
      </c>
    </row>
    <row r="24" spans="1:56" s="17" customFormat="1" ht="27" customHeight="1" x14ac:dyDescent="0.2">
      <c r="A24" s="33">
        <v>16</v>
      </c>
      <c r="B24" s="40" t="s">
        <v>112</v>
      </c>
      <c r="C24" s="34">
        <v>90</v>
      </c>
      <c r="D24" s="34">
        <v>90</v>
      </c>
      <c r="E24" s="34">
        <v>0</v>
      </c>
      <c r="F24" s="34">
        <v>0</v>
      </c>
      <c r="G24" s="34"/>
      <c r="H24" s="34">
        <v>0</v>
      </c>
      <c r="I24" s="34">
        <v>90</v>
      </c>
      <c r="J24" s="34">
        <v>90</v>
      </c>
      <c r="K24" s="34">
        <v>90</v>
      </c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  <c r="AP24" s="34"/>
      <c r="AQ24" s="35">
        <f t="shared" si="0"/>
        <v>56.25</v>
      </c>
      <c r="AR24" s="34">
        <v>80</v>
      </c>
      <c r="AS24" s="34">
        <v>80</v>
      </c>
      <c r="AT24" s="36"/>
      <c r="AU24" s="36"/>
      <c r="AV24" s="36"/>
      <c r="AW24" s="36"/>
      <c r="AX24" s="36"/>
      <c r="AY24" s="36"/>
      <c r="AZ24" s="35">
        <f t="shared" si="1"/>
        <v>80</v>
      </c>
      <c r="BA24" s="37"/>
      <c r="BB24" s="34">
        <v>88</v>
      </c>
      <c r="BC24" s="35">
        <f t="shared" si="2"/>
        <v>88</v>
      </c>
      <c r="BD24" s="35">
        <f t="shared" si="3"/>
        <v>70.125</v>
      </c>
    </row>
    <row r="25" spans="1:56" s="17" customFormat="1" ht="27" customHeight="1" x14ac:dyDescent="0.2">
      <c r="A25" s="33">
        <v>17</v>
      </c>
      <c r="B25" s="41" t="s">
        <v>113</v>
      </c>
      <c r="C25" s="34">
        <v>90</v>
      </c>
      <c r="D25" s="34">
        <v>90</v>
      </c>
      <c r="E25" s="34">
        <v>90</v>
      </c>
      <c r="F25" s="34">
        <v>90</v>
      </c>
      <c r="G25" s="34"/>
      <c r="H25" s="34">
        <v>0</v>
      </c>
      <c r="I25" s="34">
        <v>90</v>
      </c>
      <c r="J25" s="34">
        <v>90</v>
      </c>
      <c r="K25" s="34">
        <v>90</v>
      </c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34"/>
      <c r="AQ25" s="35">
        <f t="shared" si="0"/>
        <v>78.75</v>
      </c>
      <c r="AR25" s="34">
        <v>80</v>
      </c>
      <c r="AS25" s="34">
        <v>80</v>
      </c>
      <c r="AT25" s="36"/>
      <c r="AU25" s="36"/>
      <c r="AV25" s="36"/>
      <c r="AW25" s="36"/>
      <c r="AX25" s="36"/>
      <c r="AY25" s="36"/>
      <c r="AZ25" s="35">
        <f t="shared" si="1"/>
        <v>80</v>
      </c>
      <c r="BA25" s="37"/>
      <c r="BB25" s="34">
        <v>68</v>
      </c>
      <c r="BC25" s="35">
        <f t="shared" si="2"/>
        <v>68</v>
      </c>
      <c r="BD25" s="35">
        <f t="shared" si="3"/>
        <v>76.375</v>
      </c>
    </row>
    <row r="26" spans="1:56" s="17" customFormat="1" ht="27" customHeight="1" x14ac:dyDescent="0.2">
      <c r="A26" s="33">
        <v>18</v>
      </c>
      <c r="B26" s="40" t="s">
        <v>114</v>
      </c>
      <c r="C26" s="34">
        <v>90</v>
      </c>
      <c r="D26" s="34">
        <v>90</v>
      </c>
      <c r="E26" s="34">
        <v>90</v>
      </c>
      <c r="F26" s="34">
        <v>90</v>
      </c>
      <c r="G26" s="34"/>
      <c r="H26" s="34">
        <v>0</v>
      </c>
      <c r="I26" s="34">
        <v>90</v>
      </c>
      <c r="J26" s="34">
        <v>90</v>
      </c>
      <c r="K26" s="34">
        <v>90</v>
      </c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  <c r="AP26" s="34"/>
      <c r="AQ26" s="35">
        <f t="shared" si="0"/>
        <v>78.75</v>
      </c>
      <c r="AR26" s="34">
        <v>80</v>
      </c>
      <c r="AS26" s="34">
        <v>80</v>
      </c>
      <c r="AT26" s="36"/>
      <c r="AU26" s="36"/>
      <c r="AV26" s="36"/>
      <c r="AW26" s="36"/>
      <c r="AX26" s="36"/>
      <c r="AY26" s="36"/>
      <c r="AZ26" s="35">
        <f t="shared" si="1"/>
        <v>80</v>
      </c>
      <c r="BA26" s="37"/>
      <c r="BB26" s="34">
        <v>72</v>
      </c>
      <c r="BC26" s="35">
        <f t="shared" si="2"/>
        <v>72</v>
      </c>
      <c r="BD26" s="35">
        <f t="shared" si="3"/>
        <v>77.375</v>
      </c>
    </row>
    <row r="27" spans="1:56" s="17" customFormat="1" ht="27" customHeight="1" x14ac:dyDescent="0.2">
      <c r="A27" s="33">
        <v>19</v>
      </c>
      <c r="B27" s="40" t="s">
        <v>115</v>
      </c>
      <c r="C27" s="34">
        <v>90</v>
      </c>
      <c r="D27" s="34">
        <v>90</v>
      </c>
      <c r="E27" s="34">
        <v>0</v>
      </c>
      <c r="F27" s="34">
        <v>90</v>
      </c>
      <c r="G27" s="34"/>
      <c r="H27" s="34">
        <v>0</v>
      </c>
      <c r="I27" s="34">
        <v>0</v>
      </c>
      <c r="J27" s="34">
        <v>0</v>
      </c>
      <c r="K27" s="34">
        <v>90</v>
      </c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  <c r="AP27" s="34"/>
      <c r="AQ27" s="35">
        <f t="shared" si="0"/>
        <v>45</v>
      </c>
      <c r="AR27" s="34">
        <v>80</v>
      </c>
      <c r="AS27" s="34">
        <v>80</v>
      </c>
      <c r="AT27" s="36"/>
      <c r="AU27" s="36"/>
      <c r="AV27" s="36"/>
      <c r="AW27" s="36"/>
      <c r="AX27" s="36"/>
      <c r="AY27" s="36"/>
      <c r="AZ27" s="35">
        <f t="shared" si="1"/>
        <v>80</v>
      </c>
      <c r="BA27" s="37"/>
      <c r="BB27" s="34">
        <v>84</v>
      </c>
      <c r="BC27" s="35">
        <f t="shared" si="2"/>
        <v>84</v>
      </c>
      <c r="BD27" s="35">
        <f t="shared" si="3"/>
        <v>63.5</v>
      </c>
    </row>
    <row r="28" spans="1:56" s="17" customFormat="1" ht="27" customHeight="1" x14ac:dyDescent="0.2">
      <c r="A28" s="33">
        <v>20</v>
      </c>
      <c r="B28" s="40" t="s">
        <v>116</v>
      </c>
      <c r="C28" s="34">
        <v>90</v>
      </c>
      <c r="D28" s="34">
        <v>90</v>
      </c>
      <c r="E28" s="34">
        <v>0</v>
      </c>
      <c r="F28" s="34">
        <v>0</v>
      </c>
      <c r="G28" s="34"/>
      <c r="H28" s="34">
        <v>0</v>
      </c>
      <c r="I28" s="34">
        <v>0</v>
      </c>
      <c r="J28" s="34">
        <v>0</v>
      </c>
      <c r="K28" s="34">
        <v>0</v>
      </c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  <c r="AP28" s="34"/>
      <c r="AQ28" s="35">
        <f t="shared" si="0"/>
        <v>22.5</v>
      </c>
      <c r="AR28" s="34">
        <v>80</v>
      </c>
      <c r="AS28" s="34">
        <v>80</v>
      </c>
      <c r="AT28" s="36"/>
      <c r="AU28" s="36"/>
      <c r="AV28" s="36"/>
      <c r="AW28" s="36"/>
      <c r="AX28" s="36"/>
      <c r="AY28" s="36"/>
      <c r="AZ28" s="35">
        <f t="shared" si="1"/>
        <v>80</v>
      </c>
      <c r="BA28" s="37"/>
      <c r="BB28" s="34">
        <v>64</v>
      </c>
      <c r="BC28" s="35">
        <f t="shared" si="2"/>
        <v>64</v>
      </c>
      <c r="BD28" s="35">
        <f t="shared" si="3"/>
        <v>47.25</v>
      </c>
    </row>
    <row r="29" spans="1:56" s="17" customFormat="1" ht="27" customHeight="1" x14ac:dyDescent="0.2">
      <c r="A29" s="33">
        <v>21</v>
      </c>
      <c r="B29" s="40" t="s">
        <v>117</v>
      </c>
      <c r="C29" s="34">
        <v>90</v>
      </c>
      <c r="D29" s="34">
        <v>90</v>
      </c>
      <c r="E29" s="34">
        <v>90</v>
      </c>
      <c r="F29" s="34">
        <v>90</v>
      </c>
      <c r="G29" s="34"/>
      <c r="H29" s="34">
        <v>0</v>
      </c>
      <c r="I29" s="34">
        <v>90</v>
      </c>
      <c r="J29" s="34">
        <v>90</v>
      </c>
      <c r="K29" s="34">
        <v>90</v>
      </c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  <c r="AP29" s="34"/>
      <c r="AQ29" s="35">
        <f t="shared" si="0"/>
        <v>78.75</v>
      </c>
      <c r="AR29" s="34">
        <v>80</v>
      </c>
      <c r="AS29" s="34">
        <v>80</v>
      </c>
      <c r="AT29" s="36"/>
      <c r="AU29" s="36"/>
      <c r="AV29" s="36"/>
      <c r="AW29" s="36"/>
      <c r="AX29" s="36"/>
      <c r="AY29" s="36"/>
      <c r="AZ29" s="35">
        <f t="shared" si="1"/>
        <v>80</v>
      </c>
      <c r="BA29" s="37"/>
      <c r="BB29" s="34">
        <v>84</v>
      </c>
      <c r="BC29" s="35">
        <f t="shared" si="2"/>
        <v>84</v>
      </c>
      <c r="BD29" s="35">
        <f t="shared" si="3"/>
        <v>80.375</v>
      </c>
    </row>
    <row r="30" spans="1:56" s="17" customFormat="1" ht="27" customHeight="1" x14ac:dyDescent="0.2">
      <c r="A30" s="33">
        <v>22</v>
      </c>
      <c r="B30" s="40" t="s">
        <v>118</v>
      </c>
      <c r="C30" s="34">
        <v>90</v>
      </c>
      <c r="D30" s="34">
        <v>90</v>
      </c>
      <c r="E30" s="34">
        <v>90</v>
      </c>
      <c r="F30" s="34">
        <v>0</v>
      </c>
      <c r="G30" s="34"/>
      <c r="H30" s="34">
        <v>0</v>
      </c>
      <c r="I30" s="34">
        <v>0</v>
      </c>
      <c r="J30" s="34">
        <v>0</v>
      </c>
      <c r="K30" s="34">
        <v>90</v>
      </c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  <c r="AP30" s="34"/>
      <c r="AQ30" s="35">
        <f t="shared" si="0"/>
        <v>45</v>
      </c>
      <c r="AR30" s="34">
        <v>80</v>
      </c>
      <c r="AS30" s="34">
        <v>80</v>
      </c>
      <c r="AT30" s="36"/>
      <c r="AU30" s="36"/>
      <c r="AV30" s="36"/>
      <c r="AW30" s="36"/>
      <c r="AX30" s="36"/>
      <c r="AY30" s="36"/>
      <c r="AZ30" s="35">
        <f t="shared" si="1"/>
        <v>80</v>
      </c>
      <c r="BA30" s="37"/>
      <c r="BB30" s="34">
        <v>88</v>
      </c>
      <c r="BC30" s="35">
        <f t="shared" si="2"/>
        <v>88</v>
      </c>
      <c r="BD30" s="35">
        <f t="shared" si="3"/>
        <v>64.5</v>
      </c>
    </row>
    <row r="31" spans="1:56" s="17" customFormat="1" ht="27" customHeight="1" x14ac:dyDescent="0.2">
      <c r="A31" s="33">
        <v>23</v>
      </c>
      <c r="B31" s="40" t="s">
        <v>119</v>
      </c>
      <c r="C31" s="34">
        <v>90</v>
      </c>
      <c r="D31" s="34">
        <v>90</v>
      </c>
      <c r="E31" s="34">
        <v>90</v>
      </c>
      <c r="F31" s="34">
        <v>90</v>
      </c>
      <c r="G31" s="34"/>
      <c r="H31" s="34">
        <v>0</v>
      </c>
      <c r="I31" s="34">
        <v>90</v>
      </c>
      <c r="J31" s="34">
        <v>90</v>
      </c>
      <c r="K31" s="34">
        <v>90</v>
      </c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  <c r="AP31" s="34"/>
      <c r="AQ31" s="35">
        <f t="shared" si="0"/>
        <v>78.75</v>
      </c>
      <c r="AR31" s="34">
        <v>80</v>
      </c>
      <c r="AS31" s="34">
        <v>80</v>
      </c>
      <c r="AT31" s="36"/>
      <c r="AU31" s="36"/>
      <c r="AV31" s="36"/>
      <c r="AW31" s="36"/>
      <c r="AX31" s="36"/>
      <c r="AY31" s="36"/>
      <c r="AZ31" s="35">
        <f t="shared" si="1"/>
        <v>80</v>
      </c>
      <c r="BA31" s="37"/>
      <c r="BB31" s="34">
        <v>88</v>
      </c>
      <c r="BC31" s="35">
        <f t="shared" si="2"/>
        <v>88</v>
      </c>
      <c r="BD31" s="35">
        <f t="shared" si="3"/>
        <v>81.375</v>
      </c>
    </row>
    <row r="32" spans="1:56" s="17" customFormat="1" ht="27" customHeight="1" x14ac:dyDescent="0.2">
      <c r="A32" s="33">
        <v>24</v>
      </c>
      <c r="B32" s="40" t="s">
        <v>120</v>
      </c>
      <c r="C32" s="34">
        <v>90</v>
      </c>
      <c r="D32" s="34">
        <v>90</v>
      </c>
      <c r="E32" s="34">
        <v>90</v>
      </c>
      <c r="F32" s="34">
        <v>90</v>
      </c>
      <c r="G32" s="34"/>
      <c r="H32" s="34">
        <v>0</v>
      </c>
      <c r="I32" s="34">
        <v>90</v>
      </c>
      <c r="J32" s="34">
        <v>90</v>
      </c>
      <c r="K32" s="34">
        <v>90</v>
      </c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  <c r="AP32" s="34"/>
      <c r="AQ32" s="35">
        <f t="shared" si="0"/>
        <v>78.75</v>
      </c>
      <c r="AR32" s="34">
        <v>80</v>
      </c>
      <c r="AS32" s="34">
        <v>80</v>
      </c>
      <c r="AT32" s="36"/>
      <c r="AU32" s="36"/>
      <c r="AV32" s="36"/>
      <c r="AW32" s="36"/>
      <c r="AX32" s="36"/>
      <c r="AY32" s="36"/>
      <c r="AZ32" s="35">
        <f t="shared" si="1"/>
        <v>80</v>
      </c>
      <c r="BA32" s="37"/>
      <c r="BB32" s="34">
        <v>92</v>
      </c>
      <c r="BC32" s="35">
        <f t="shared" si="2"/>
        <v>92</v>
      </c>
      <c r="BD32" s="35">
        <f t="shared" si="3"/>
        <v>82.375</v>
      </c>
    </row>
    <row r="33" spans="1:56" s="17" customFormat="1" ht="27" customHeight="1" x14ac:dyDescent="0.2">
      <c r="A33" s="33">
        <v>25</v>
      </c>
      <c r="B33" s="40" t="s">
        <v>121</v>
      </c>
      <c r="C33" s="34">
        <v>90</v>
      </c>
      <c r="D33" s="34">
        <v>90</v>
      </c>
      <c r="E33" s="34">
        <v>90</v>
      </c>
      <c r="F33" s="34">
        <v>90</v>
      </c>
      <c r="G33" s="34"/>
      <c r="H33" s="34">
        <v>0</v>
      </c>
      <c r="I33" s="34">
        <v>90</v>
      </c>
      <c r="J33" s="34">
        <v>90</v>
      </c>
      <c r="K33" s="34">
        <v>90</v>
      </c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  <c r="AP33" s="34"/>
      <c r="AQ33" s="35">
        <f t="shared" si="0"/>
        <v>78.75</v>
      </c>
      <c r="AR33" s="34">
        <v>80</v>
      </c>
      <c r="AS33" s="34">
        <v>80</v>
      </c>
      <c r="AT33" s="36"/>
      <c r="AU33" s="36"/>
      <c r="AV33" s="36"/>
      <c r="AW33" s="36"/>
      <c r="AX33" s="36"/>
      <c r="AY33" s="36"/>
      <c r="AZ33" s="35">
        <f t="shared" si="1"/>
        <v>80</v>
      </c>
      <c r="BA33" s="37"/>
      <c r="BB33" s="34">
        <v>96</v>
      </c>
      <c r="BC33" s="35">
        <f t="shared" si="2"/>
        <v>96</v>
      </c>
      <c r="BD33" s="35">
        <f t="shared" si="3"/>
        <v>83.375</v>
      </c>
    </row>
    <row r="34" spans="1:56" s="17" customFormat="1" ht="27" customHeight="1" x14ac:dyDescent="0.2">
      <c r="A34" s="33">
        <v>26</v>
      </c>
      <c r="B34" s="40" t="s">
        <v>122</v>
      </c>
      <c r="C34" s="34">
        <v>90</v>
      </c>
      <c r="D34" s="34">
        <v>90</v>
      </c>
      <c r="E34" s="34">
        <v>0</v>
      </c>
      <c r="F34" s="34">
        <v>0</v>
      </c>
      <c r="G34" s="34"/>
      <c r="H34" s="34">
        <v>0</v>
      </c>
      <c r="I34" s="34">
        <v>90</v>
      </c>
      <c r="J34" s="34">
        <v>0</v>
      </c>
      <c r="K34" s="34">
        <v>90</v>
      </c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5">
        <f t="shared" si="0"/>
        <v>45</v>
      </c>
      <c r="AR34" s="34">
        <v>80</v>
      </c>
      <c r="AS34" s="34">
        <v>80</v>
      </c>
      <c r="AT34" s="36"/>
      <c r="AU34" s="36"/>
      <c r="AV34" s="36"/>
      <c r="AW34" s="36"/>
      <c r="AX34" s="36"/>
      <c r="AY34" s="36"/>
      <c r="AZ34" s="35">
        <f t="shared" si="1"/>
        <v>80</v>
      </c>
      <c r="BA34" s="37"/>
      <c r="BB34" s="34">
        <v>80</v>
      </c>
      <c r="BC34" s="35">
        <f t="shared" si="2"/>
        <v>80</v>
      </c>
      <c r="BD34" s="35">
        <f t="shared" si="3"/>
        <v>62.5</v>
      </c>
    </row>
    <row r="35" spans="1:56" s="17" customFormat="1" ht="27" customHeight="1" x14ac:dyDescent="0.2">
      <c r="A35" s="33">
        <v>27</v>
      </c>
      <c r="B35" s="42" t="s">
        <v>123</v>
      </c>
      <c r="C35" s="34">
        <v>0</v>
      </c>
      <c r="D35" s="34">
        <v>0</v>
      </c>
      <c r="E35" s="34">
        <v>0</v>
      </c>
      <c r="F35" s="34">
        <v>0</v>
      </c>
      <c r="G35" s="34"/>
      <c r="H35" s="34">
        <v>0</v>
      </c>
      <c r="I35" s="34">
        <v>90</v>
      </c>
      <c r="J35" s="34">
        <v>0</v>
      </c>
      <c r="K35" s="34">
        <v>90</v>
      </c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  <c r="AP35" s="34"/>
      <c r="AQ35" s="35">
        <f t="shared" si="0"/>
        <v>22.5</v>
      </c>
      <c r="AR35" s="34">
        <v>80</v>
      </c>
      <c r="AS35" s="34">
        <v>80</v>
      </c>
      <c r="AT35" s="36"/>
      <c r="AU35" s="36"/>
      <c r="AV35" s="36"/>
      <c r="AW35" s="36"/>
      <c r="AX35" s="36"/>
      <c r="AY35" s="36"/>
      <c r="AZ35" s="35">
        <f t="shared" si="1"/>
        <v>80</v>
      </c>
      <c r="BA35" s="37"/>
      <c r="BB35" s="34">
        <v>76</v>
      </c>
      <c r="BC35" s="35">
        <f t="shared" si="2"/>
        <v>76</v>
      </c>
      <c r="BD35" s="35">
        <f t="shared" si="3"/>
        <v>50.25</v>
      </c>
    </row>
    <row r="36" spans="1:56" s="17" customFormat="1" ht="27" customHeight="1" x14ac:dyDescent="0.2">
      <c r="A36" s="33">
        <v>28</v>
      </c>
      <c r="B36" s="47" t="s">
        <v>124</v>
      </c>
      <c r="C36" s="34">
        <v>90</v>
      </c>
      <c r="D36" s="34">
        <v>90</v>
      </c>
      <c r="E36" s="34">
        <v>90</v>
      </c>
      <c r="F36" s="34">
        <v>90</v>
      </c>
      <c r="G36" s="34"/>
      <c r="H36" s="34">
        <v>0</v>
      </c>
      <c r="I36" s="34">
        <v>90</v>
      </c>
      <c r="J36" s="34">
        <v>90</v>
      </c>
      <c r="K36" s="34">
        <v>90</v>
      </c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5">
        <f t="shared" si="0"/>
        <v>78.75</v>
      </c>
      <c r="AR36" s="34">
        <v>80</v>
      </c>
      <c r="AS36" s="34">
        <v>80</v>
      </c>
      <c r="AT36" s="36"/>
      <c r="AU36" s="36"/>
      <c r="AV36" s="36"/>
      <c r="AW36" s="36"/>
      <c r="AX36" s="36"/>
      <c r="AY36" s="36"/>
      <c r="AZ36" s="35">
        <f t="shared" si="1"/>
        <v>80</v>
      </c>
      <c r="BA36" s="37"/>
      <c r="BB36" s="34">
        <v>84</v>
      </c>
      <c r="BC36" s="35">
        <f t="shared" ref="BC36:BC44" si="4">IF(AND(BA36="",BB36=""),"",AVERAGE(BA36:BB36))</f>
        <v>84</v>
      </c>
      <c r="BD36" s="35">
        <f t="shared" si="3"/>
        <v>80.375</v>
      </c>
    </row>
    <row r="37" spans="1:56" s="17" customFormat="1" ht="27" customHeight="1" x14ac:dyDescent="0.2">
      <c r="A37" s="33">
        <v>29</v>
      </c>
      <c r="B37" s="47" t="s">
        <v>125</v>
      </c>
      <c r="C37" s="34">
        <v>90</v>
      </c>
      <c r="D37" s="34">
        <v>90</v>
      </c>
      <c r="E37" s="34">
        <v>90</v>
      </c>
      <c r="F37" s="34">
        <v>0</v>
      </c>
      <c r="G37" s="34"/>
      <c r="H37" s="34">
        <v>0</v>
      </c>
      <c r="I37" s="34">
        <v>90</v>
      </c>
      <c r="J37" s="34">
        <v>90</v>
      </c>
      <c r="K37" s="34">
        <v>0</v>
      </c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  <c r="AP37" s="34"/>
      <c r="AQ37" s="35">
        <f t="shared" si="0"/>
        <v>56.25</v>
      </c>
      <c r="AR37" s="34">
        <v>80</v>
      </c>
      <c r="AS37" s="34">
        <v>80</v>
      </c>
      <c r="AT37" s="36"/>
      <c r="AU37" s="36"/>
      <c r="AV37" s="36"/>
      <c r="AW37" s="36"/>
      <c r="AX37" s="36"/>
      <c r="AY37" s="36"/>
      <c r="AZ37" s="35">
        <f t="shared" si="1"/>
        <v>80</v>
      </c>
      <c r="BA37" s="37"/>
      <c r="BB37" s="34">
        <v>84</v>
      </c>
      <c r="BC37" s="35">
        <f t="shared" si="4"/>
        <v>84</v>
      </c>
      <c r="BD37" s="35">
        <f t="shared" si="3"/>
        <v>69.125</v>
      </c>
    </row>
    <row r="38" spans="1:56" s="17" customFormat="1" ht="27" customHeight="1" x14ac:dyDescent="0.2">
      <c r="A38" s="33">
        <v>30</v>
      </c>
      <c r="B38" s="47" t="s">
        <v>126</v>
      </c>
      <c r="C38" s="34">
        <v>90</v>
      </c>
      <c r="D38" s="34">
        <v>90</v>
      </c>
      <c r="E38" s="34">
        <v>90</v>
      </c>
      <c r="F38" s="34">
        <v>90</v>
      </c>
      <c r="G38" s="34"/>
      <c r="H38" s="34">
        <v>0</v>
      </c>
      <c r="I38" s="34">
        <v>90</v>
      </c>
      <c r="J38" s="34">
        <v>90</v>
      </c>
      <c r="K38" s="34">
        <v>90</v>
      </c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  <c r="AP38" s="34"/>
      <c r="AQ38" s="35">
        <f t="shared" si="0"/>
        <v>78.75</v>
      </c>
      <c r="AR38" s="34">
        <v>80</v>
      </c>
      <c r="AS38" s="34">
        <v>80</v>
      </c>
      <c r="AT38" s="36"/>
      <c r="AU38" s="36"/>
      <c r="AV38" s="36"/>
      <c r="AW38" s="36"/>
      <c r="AX38" s="36"/>
      <c r="AY38" s="36"/>
      <c r="AZ38" s="35">
        <f t="shared" si="1"/>
        <v>80</v>
      </c>
      <c r="BA38" s="37"/>
      <c r="BB38" s="37">
        <v>84</v>
      </c>
      <c r="BC38" s="35">
        <f t="shared" si="4"/>
        <v>84</v>
      </c>
      <c r="BD38" s="35">
        <f t="shared" si="3"/>
        <v>80.375</v>
      </c>
    </row>
    <row r="39" spans="1:56" s="17" customFormat="1" ht="27" customHeight="1" x14ac:dyDescent="0.2">
      <c r="A39" s="33">
        <v>31</v>
      </c>
      <c r="B39" s="38" t="s">
        <v>127</v>
      </c>
      <c r="C39" s="34">
        <v>90</v>
      </c>
      <c r="D39" s="34">
        <v>90</v>
      </c>
      <c r="E39" s="34">
        <v>90</v>
      </c>
      <c r="F39" s="34">
        <v>90</v>
      </c>
      <c r="G39" s="34"/>
      <c r="H39" s="34">
        <v>90</v>
      </c>
      <c r="I39" s="34">
        <v>90</v>
      </c>
      <c r="J39" s="34">
        <v>90</v>
      </c>
      <c r="K39" s="34">
        <v>90</v>
      </c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  <c r="AP39" s="34"/>
      <c r="AQ39" s="35">
        <f t="shared" si="0"/>
        <v>90</v>
      </c>
      <c r="AR39" s="34">
        <v>80</v>
      </c>
      <c r="AS39" s="34">
        <v>80</v>
      </c>
      <c r="AT39" s="36"/>
      <c r="AU39" s="36"/>
      <c r="AV39" s="36"/>
      <c r="AW39" s="36"/>
      <c r="AX39" s="36"/>
      <c r="AY39" s="36"/>
      <c r="AZ39" s="35">
        <f t="shared" si="1"/>
        <v>80</v>
      </c>
      <c r="BA39" s="37"/>
      <c r="BB39" s="83">
        <v>88</v>
      </c>
      <c r="BC39" s="35">
        <f t="shared" si="4"/>
        <v>88</v>
      </c>
      <c r="BD39" s="35">
        <f t="shared" si="3"/>
        <v>87</v>
      </c>
    </row>
    <row r="40" spans="1:56" s="17" customFormat="1" ht="27" customHeight="1" x14ac:dyDescent="0.2">
      <c r="A40" s="33">
        <v>32</v>
      </c>
      <c r="B40" s="38" t="s">
        <v>128</v>
      </c>
      <c r="C40" s="34">
        <v>90</v>
      </c>
      <c r="D40" s="34">
        <v>90</v>
      </c>
      <c r="E40" s="34">
        <v>90</v>
      </c>
      <c r="F40" s="34">
        <v>90</v>
      </c>
      <c r="G40" s="34"/>
      <c r="H40" s="34">
        <v>0</v>
      </c>
      <c r="I40" s="34">
        <v>90</v>
      </c>
      <c r="J40" s="34">
        <v>90</v>
      </c>
      <c r="K40" s="34">
        <v>90</v>
      </c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  <c r="AP40" s="34"/>
      <c r="AQ40" s="35">
        <f t="shared" si="0"/>
        <v>78.75</v>
      </c>
      <c r="AR40" s="34">
        <v>80</v>
      </c>
      <c r="AS40" s="34">
        <v>80</v>
      </c>
      <c r="AT40" s="36"/>
      <c r="AU40" s="36"/>
      <c r="AV40" s="36"/>
      <c r="AW40" s="36"/>
      <c r="AX40" s="36"/>
      <c r="AY40" s="36"/>
      <c r="AZ40" s="35">
        <f t="shared" si="1"/>
        <v>80</v>
      </c>
      <c r="BA40" s="37"/>
      <c r="BB40" s="37">
        <v>88</v>
      </c>
      <c r="BC40" s="35">
        <f t="shared" si="4"/>
        <v>88</v>
      </c>
      <c r="BD40" s="35">
        <f t="shared" si="3"/>
        <v>81.375</v>
      </c>
    </row>
    <row r="41" spans="1:56" s="17" customFormat="1" ht="27" customHeight="1" x14ac:dyDescent="0.2">
      <c r="A41" s="33">
        <v>33</v>
      </c>
      <c r="B41" s="38" t="s">
        <v>129</v>
      </c>
      <c r="C41" s="34">
        <v>90</v>
      </c>
      <c r="D41" s="34">
        <v>0</v>
      </c>
      <c r="E41" s="34">
        <v>0</v>
      </c>
      <c r="F41" s="34">
        <v>0</v>
      </c>
      <c r="G41" s="34"/>
      <c r="H41" s="34">
        <v>0</v>
      </c>
      <c r="I41" s="34">
        <v>90</v>
      </c>
      <c r="J41" s="34">
        <v>90</v>
      </c>
      <c r="K41" s="34">
        <v>0</v>
      </c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  <c r="AP41" s="34"/>
      <c r="AQ41" s="35">
        <f t="shared" si="0"/>
        <v>33.75</v>
      </c>
      <c r="AR41" s="34">
        <v>80</v>
      </c>
      <c r="AS41" s="34">
        <v>80</v>
      </c>
      <c r="AT41" s="36"/>
      <c r="AU41" s="36"/>
      <c r="AV41" s="36"/>
      <c r="AW41" s="36"/>
      <c r="AX41" s="36"/>
      <c r="AY41" s="36"/>
      <c r="AZ41" s="35">
        <f t="shared" si="1"/>
        <v>80</v>
      </c>
      <c r="BA41" s="37"/>
      <c r="BB41" s="37">
        <v>80</v>
      </c>
      <c r="BC41" s="35">
        <f t="shared" si="4"/>
        <v>80</v>
      </c>
      <c r="BD41" s="35">
        <f t="shared" si="3"/>
        <v>56.875</v>
      </c>
    </row>
    <row r="42" spans="1:56" s="17" customFormat="1" ht="27" customHeight="1" x14ac:dyDescent="0.2">
      <c r="A42" s="33">
        <v>34</v>
      </c>
      <c r="B42" s="38" t="s">
        <v>130</v>
      </c>
      <c r="C42" s="34">
        <v>90</v>
      </c>
      <c r="D42" s="34">
        <v>90</v>
      </c>
      <c r="E42" s="34">
        <v>0</v>
      </c>
      <c r="F42" s="34">
        <v>90</v>
      </c>
      <c r="G42" s="34"/>
      <c r="H42" s="34">
        <v>0</v>
      </c>
      <c r="I42" s="34">
        <v>0</v>
      </c>
      <c r="J42" s="34">
        <v>0</v>
      </c>
      <c r="K42" s="34">
        <v>90</v>
      </c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  <c r="AP42" s="34"/>
      <c r="AQ42" s="35">
        <f t="shared" si="0"/>
        <v>45</v>
      </c>
      <c r="AR42" s="34">
        <v>80</v>
      </c>
      <c r="AS42" s="34">
        <v>80</v>
      </c>
      <c r="AT42" s="36"/>
      <c r="AU42" s="36"/>
      <c r="AV42" s="36"/>
      <c r="AW42" s="36"/>
      <c r="AX42" s="36"/>
      <c r="AY42" s="36"/>
      <c r="AZ42" s="35">
        <f t="shared" si="1"/>
        <v>80</v>
      </c>
      <c r="BA42" s="37"/>
      <c r="BB42" s="37">
        <v>80</v>
      </c>
      <c r="BC42" s="35">
        <f t="shared" si="4"/>
        <v>80</v>
      </c>
      <c r="BD42" s="35">
        <f t="shared" si="3"/>
        <v>62.5</v>
      </c>
    </row>
    <row r="43" spans="1:56" s="17" customFormat="1" ht="27" customHeight="1" x14ac:dyDescent="0.2">
      <c r="A43" s="33">
        <v>35</v>
      </c>
      <c r="B43" s="38" t="s">
        <v>131</v>
      </c>
      <c r="C43" s="34">
        <v>90</v>
      </c>
      <c r="D43" s="34">
        <v>90</v>
      </c>
      <c r="E43" s="34">
        <v>90</v>
      </c>
      <c r="F43" s="34">
        <v>90</v>
      </c>
      <c r="G43" s="34"/>
      <c r="H43" s="34">
        <v>0</v>
      </c>
      <c r="I43" s="34">
        <v>90</v>
      </c>
      <c r="J43" s="34">
        <v>90</v>
      </c>
      <c r="K43" s="34">
        <v>90</v>
      </c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  <c r="AP43" s="34"/>
      <c r="AQ43" s="35">
        <f t="shared" si="0"/>
        <v>78.75</v>
      </c>
      <c r="AR43" s="34">
        <v>80</v>
      </c>
      <c r="AS43" s="34">
        <v>80</v>
      </c>
      <c r="AT43" s="36"/>
      <c r="AU43" s="36"/>
      <c r="AV43" s="36"/>
      <c r="AW43" s="36"/>
      <c r="AX43" s="36"/>
      <c r="AY43" s="36"/>
      <c r="AZ43" s="35">
        <f t="shared" si="1"/>
        <v>80</v>
      </c>
      <c r="BA43" s="37"/>
      <c r="BB43" s="37">
        <v>84</v>
      </c>
      <c r="BC43" s="35">
        <f t="shared" si="4"/>
        <v>84</v>
      </c>
      <c r="BD43" s="35">
        <f t="shared" si="3"/>
        <v>80.375</v>
      </c>
    </row>
    <row r="44" spans="1:56" s="17" customFormat="1" ht="27" customHeight="1" x14ac:dyDescent="0.2">
      <c r="A44" s="33">
        <v>36</v>
      </c>
      <c r="B44" s="38" t="s">
        <v>132</v>
      </c>
      <c r="C44" s="34">
        <v>90</v>
      </c>
      <c r="D44" s="34">
        <v>90</v>
      </c>
      <c r="E44" s="34">
        <v>90</v>
      </c>
      <c r="F44" s="34">
        <v>0</v>
      </c>
      <c r="G44" s="34"/>
      <c r="H44" s="34">
        <v>0</v>
      </c>
      <c r="I44" s="34">
        <v>0</v>
      </c>
      <c r="J44" s="34">
        <v>0</v>
      </c>
      <c r="K44" s="34">
        <v>90</v>
      </c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  <c r="AP44" s="34"/>
      <c r="AQ44" s="35">
        <f t="shared" si="0"/>
        <v>45</v>
      </c>
      <c r="AR44" s="34">
        <v>80</v>
      </c>
      <c r="AS44" s="34">
        <v>80</v>
      </c>
      <c r="AT44" s="36"/>
      <c r="AU44" s="36"/>
      <c r="AV44" s="36"/>
      <c r="AW44" s="36"/>
      <c r="AX44" s="36"/>
      <c r="AY44" s="36"/>
      <c r="AZ44" s="35">
        <f t="shared" si="1"/>
        <v>80</v>
      </c>
      <c r="BA44" s="37"/>
      <c r="BB44" s="37">
        <v>80</v>
      </c>
      <c r="BC44" s="35">
        <f t="shared" si="4"/>
        <v>80</v>
      </c>
      <c r="BD44" s="35">
        <f t="shared" si="3"/>
        <v>62.5</v>
      </c>
    </row>
  </sheetData>
  <mergeCells count="24">
    <mergeCell ref="BA7:BA8"/>
    <mergeCell ref="BB7:BB8"/>
    <mergeCell ref="BD6:BD8"/>
    <mergeCell ref="A6:A8"/>
    <mergeCell ref="B6:B8"/>
    <mergeCell ref="AR7:AR8"/>
    <mergeCell ref="AS7:AS8"/>
    <mergeCell ref="AT7:AT8"/>
    <mergeCell ref="C6:AQ6"/>
    <mergeCell ref="AR6:AZ6"/>
    <mergeCell ref="BA6:BC6"/>
    <mergeCell ref="C7:G7"/>
    <mergeCell ref="H7:L7"/>
    <mergeCell ref="M7:Q7"/>
    <mergeCell ref="R7:V7"/>
    <mergeCell ref="W7:AA7"/>
    <mergeCell ref="AW7:AW8"/>
    <mergeCell ref="AX7:AX8"/>
    <mergeCell ref="AY7:AY8"/>
    <mergeCell ref="AB7:AF7"/>
    <mergeCell ref="AG7:AK7"/>
    <mergeCell ref="AL7:AP7"/>
    <mergeCell ref="AU7:AU8"/>
    <mergeCell ref="AV7:AV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AP44"/>
  <sheetViews>
    <sheetView showGridLines="0" workbookViewId="0">
      <pane xSplit="2" ySplit="8" topLeftCell="C24" activePane="bottomRight" state="frozen"/>
      <selection pane="topRight"/>
      <selection pane="bottomLeft"/>
      <selection pane="bottomRight" activeCell="D4" sqref="D4"/>
    </sheetView>
  </sheetViews>
  <sheetFormatPr defaultColWidth="9" defaultRowHeight="15" x14ac:dyDescent="0.25"/>
  <cols>
    <col min="1" max="1" width="5" customWidth="1"/>
    <col min="2" max="2" width="27.7109375" customWidth="1"/>
    <col min="3" max="42" width="4.140625" customWidth="1"/>
  </cols>
  <sheetData>
    <row r="1" spans="1:42" x14ac:dyDescent="0.25">
      <c r="A1" t="s">
        <v>0</v>
      </c>
      <c r="C1" t="s">
        <v>1</v>
      </c>
    </row>
    <row r="2" spans="1:42" x14ac:dyDescent="0.25">
      <c r="A2" t="s">
        <v>2</v>
      </c>
      <c r="C2" t="s">
        <v>1</v>
      </c>
      <c r="D2" s="1" t="s">
        <v>81</v>
      </c>
    </row>
    <row r="3" spans="1:42" x14ac:dyDescent="0.25">
      <c r="A3" t="s">
        <v>3</v>
      </c>
      <c r="C3" t="s">
        <v>1</v>
      </c>
      <c r="D3" t="s">
        <v>4</v>
      </c>
    </row>
    <row r="4" spans="1:42" x14ac:dyDescent="0.25">
      <c r="A4" t="s">
        <v>5</v>
      </c>
      <c r="C4" t="s">
        <v>1</v>
      </c>
      <c r="D4" t="s">
        <v>18</v>
      </c>
    </row>
    <row r="5" spans="1:42" ht="21" x14ac:dyDescent="0.35">
      <c r="D5" s="2" t="s">
        <v>39</v>
      </c>
    </row>
    <row r="6" spans="1:42" ht="15" customHeight="1" x14ac:dyDescent="0.25">
      <c r="A6" s="77" t="s">
        <v>6</v>
      </c>
      <c r="B6" s="77" t="s">
        <v>20</v>
      </c>
      <c r="C6" s="79" t="s">
        <v>21</v>
      </c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  <c r="X6" s="79"/>
      <c r="Y6" s="79"/>
      <c r="Z6" s="79"/>
      <c r="AA6" s="79"/>
      <c r="AB6" s="79"/>
      <c r="AC6" s="79"/>
      <c r="AD6" s="79"/>
      <c r="AE6" s="79"/>
      <c r="AF6" s="79"/>
      <c r="AG6" s="79"/>
      <c r="AH6" s="79"/>
      <c r="AI6" s="79"/>
      <c r="AJ6" s="79"/>
      <c r="AK6" s="79"/>
      <c r="AL6" s="79"/>
      <c r="AM6" s="79"/>
      <c r="AN6" s="79"/>
      <c r="AO6" s="79"/>
      <c r="AP6" s="79"/>
    </row>
    <row r="7" spans="1:42" ht="43.5" customHeight="1" x14ac:dyDescent="0.25">
      <c r="A7" s="77"/>
      <c r="B7" s="77"/>
      <c r="C7" s="80" t="s">
        <v>40</v>
      </c>
      <c r="D7" s="80"/>
      <c r="E7" s="80"/>
      <c r="F7" s="80"/>
      <c r="G7" s="80"/>
      <c r="H7" s="81" t="s">
        <v>41</v>
      </c>
      <c r="I7" s="81"/>
      <c r="J7" s="81"/>
      <c r="K7" s="81"/>
      <c r="L7" s="81"/>
      <c r="M7" s="82" t="s">
        <v>42</v>
      </c>
      <c r="N7" s="82"/>
      <c r="O7" s="82"/>
      <c r="P7" s="82"/>
      <c r="Q7" s="82"/>
      <c r="R7" s="81" t="s">
        <v>25</v>
      </c>
      <c r="S7" s="81"/>
      <c r="T7" s="81"/>
      <c r="U7" s="81"/>
      <c r="V7" s="81"/>
      <c r="W7" s="81" t="s">
        <v>25</v>
      </c>
      <c r="X7" s="81"/>
      <c r="Y7" s="81"/>
      <c r="Z7" s="81"/>
      <c r="AA7" s="81"/>
      <c r="AB7" s="81" t="s">
        <v>25</v>
      </c>
      <c r="AC7" s="81"/>
      <c r="AD7" s="81"/>
      <c r="AE7" s="81"/>
      <c r="AF7" s="81"/>
      <c r="AG7" s="81" t="s">
        <v>25</v>
      </c>
      <c r="AH7" s="81"/>
      <c r="AI7" s="81"/>
      <c r="AJ7" s="81"/>
      <c r="AK7" s="81"/>
      <c r="AL7" s="81" t="s">
        <v>25</v>
      </c>
      <c r="AM7" s="81"/>
      <c r="AN7" s="81"/>
      <c r="AO7" s="81"/>
      <c r="AP7" s="81"/>
    </row>
    <row r="8" spans="1:42" x14ac:dyDescent="0.25">
      <c r="A8" s="77"/>
      <c r="B8" s="78"/>
      <c r="C8" s="3" t="s">
        <v>43</v>
      </c>
      <c r="D8" s="3" t="s">
        <v>44</v>
      </c>
      <c r="E8" s="3" t="s">
        <v>45</v>
      </c>
      <c r="F8" s="3" t="s">
        <v>25</v>
      </c>
      <c r="G8" s="3" t="s">
        <v>25</v>
      </c>
      <c r="H8" s="4" t="s">
        <v>46</v>
      </c>
      <c r="I8" s="4" t="s">
        <v>47</v>
      </c>
      <c r="J8" s="4" t="s">
        <v>48</v>
      </c>
      <c r="K8" s="4" t="s">
        <v>25</v>
      </c>
      <c r="L8" s="4" t="s">
        <v>25</v>
      </c>
      <c r="M8" s="4" t="s">
        <v>49</v>
      </c>
      <c r="N8" s="4" t="s">
        <v>50</v>
      </c>
      <c r="O8" s="4" t="s">
        <v>51</v>
      </c>
      <c r="P8" s="4" t="s">
        <v>52</v>
      </c>
      <c r="Q8" s="4" t="s">
        <v>25</v>
      </c>
      <c r="R8" s="4" t="s">
        <v>25</v>
      </c>
      <c r="S8" s="4" t="s">
        <v>25</v>
      </c>
      <c r="T8" s="4" t="s">
        <v>25</v>
      </c>
      <c r="U8" s="4" t="s">
        <v>25</v>
      </c>
      <c r="V8" s="4" t="s">
        <v>25</v>
      </c>
      <c r="W8" s="4" t="s">
        <v>25</v>
      </c>
      <c r="X8" s="4" t="s">
        <v>25</v>
      </c>
      <c r="Y8" s="4" t="s">
        <v>25</v>
      </c>
      <c r="Z8" s="4" t="s">
        <v>25</v>
      </c>
      <c r="AA8" s="4" t="s">
        <v>25</v>
      </c>
      <c r="AB8" s="4" t="s">
        <v>25</v>
      </c>
      <c r="AC8" s="4" t="s">
        <v>25</v>
      </c>
      <c r="AD8" s="4" t="s">
        <v>25</v>
      </c>
      <c r="AE8" s="4" t="s">
        <v>25</v>
      </c>
      <c r="AF8" s="4" t="s">
        <v>25</v>
      </c>
      <c r="AG8" s="4" t="s">
        <v>25</v>
      </c>
      <c r="AH8" s="4" t="s">
        <v>25</v>
      </c>
      <c r="AI8" s="4" t="s">
        <v>25</v>
      </c>
      <c r="AJ8" s="4" t="s">
        <v>25</v>
      </c>
      <c r="AK8" s="4" t="s">
        <v>25</v>
      </c>
      <c r="AL8" s="4" t="s">
        <v>25</v>
      </c>
      <c r="AM8" s="4" t="s">
        <v>25</v>
      </c>
      <c r="AN8" s="4" t="s">
        <v>25</v>
      </c>
      <c r="AO8" s="4" t="s">
        <v>25</v>
      </c>
      <c r="AP8" s="4" t="s">
        <v>25</v>
      </c>
    </row>
    <row r="9" spans="1:42" ht="27" customHeight="1" x14ac:dyDescent="0.25">
      <c r="A9" s="5">
        <v>1</v>
      </c>
      <c r="B9" s="11" t="s">
        <v>53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</row>
    <row r="10" spans="1:42" ht="27" customHeight="1" x14ac:dyDescent="0.25">
      <c r="A10" s="5">
        <v>2</v>
      </c>
      <c r="B10" s="12" t="s">
        <v>54</v>
      </c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</row>
    <row r="11" spans="1:42" ht="27" customHeight="1" x14ac:dyDescent="0.25">
      <c r="A11" s="5">
        <v>3</v>
      </c>
      <c r="B11" s="12" t="s">
        <v>55</v>
      </c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</row>
    <row r="12" spans="1:42" ht="27" customHeight="1" x14ac:dyDescent="0.25">
      <c r="A12" s="5">
        <v>4</v>
      </c>
      <c r="B12" s="12" t="s">
        <v>56</v>
      </c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</row>
    <row r="13" spans="1:42" ht="27" customHeight="1" x14ac:dyDescent="0.25">
      <c r="A13" s="5">
        <v>5</v>
      </c>
      <c r="B13" s="12" t="s">
        <v>57</v>
      </c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</row>
    <row r="14" spans="1:42" ht="27" customHeight="1" x14ac:dyDescent="0.25">
      <c r="A14" s="5">
        <v>6</v>
      </c>
      <c r="B14" s="12" t="s">
        <v>58</v>
      </c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</row>
    <row r="15" spans="1:42" ht="27" customHeight="1" x14ac:dyDescent="0.25">
      <c r="A15" s="5">
        <v>7</v>
      </c>
      <c r="B15" s="12" t="s">
        <v>59</v>
      </c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</row>
    <row r="16" spans="1:42" ht="27" customHeight="1" x14ac:dyDescent="0.25">
      <c r="A16" s="5">
        <v>8</v>
      </c>
      <c r="B16" s="12" t="s">
        <v>60</v>
      </c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</row>
    <row r="17" spans="1:42" ht="27" customHeight="1" x14ac:dyDescent="0.25">
      <c r="A17" s="5">
        <v>9</v>
      </c>
      <c r="B17" s="13" t="s">
        <v>61</v>
      </c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</row>
    <row r="18" spans="1:42" ht="27" customHeight="1" x14ac:dyDescent="0.25">
      <c r="A18" s="5">
        <v>10</v>
      </c>
      <c r="B18" s="12" t="s">
        <v>62</v>
      </c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</row>
    <row r="19" spans="1:42" ht="27" customHeight="1" x14ac:dyDescent="0.25">
      <c r="A19" s="5">
        <v>11</v>
      </c>
      <c r="B19" s="12" t="s">
        <v>63</v>
      </c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</row>
    <row r="20" spans="1:42" ht="27" customHeight="1" x14ac:dyDescent="0.25">
      <c r="A20" s="5">
        <v>12</v>
      </c>
      <c r="B20" s="12" t="s">
        <v>64</v>
      </c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</row>
    <row r="21" spans="1:42" ht="27" customHeight="1" x14ac:dyDescent="0.25">
      <c r="A21" s="5">
        <v>13</v>
      </c>
      <c r="B21" s="12" t="s">
        <v>65</v>
      </c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</row>
    <row r="22" spans="1:42" ht="27" customHeight="1" x14ac:dyDescent="0.25">
      <c r="A22" s="5">
        <v>14</v>
      </c>
      <c r="B22" s="12" t="s">
        <v>66</v>
      </c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</row>
    <row r="23" spans="1:42" ht="27" customHeight="1" x14ac:dyDescent="0.25">
      <c r="A23" s="5">
        <v>15</v>
      </c>
      <c r="B23" s="12" t="s">
        <v>67</v>
      </c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</row>
    <row r="24" spans="1:42" ht="27" customHeight="1" x14ac:dyDescent="0.25">
      <c r="A24" s="5">
        <v>16</v>
      </c>
      <c r="B24" s="12" t="s">
        <v>68</v>
      </c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</row>
    <row r="25" spans="1:42" ht="27" customHeight="1" x14ac:dyDescent="0.25">
      <c r="A25" s="5">
        <v>17</v>
      </c>
      <c r="B25" s="13" t="s">
        <v>69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</row>
    <row r="26" spans="1:42" ht="27" customHeight="1" x14ac:dyDescent="0.25">
      <c r="A26" s="5">
        <v>18</v>
      </c>
      <c r="B26" s="12" t="s">
        <v>70</v>
      </c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</row>
    <row r="27" spans="1:42" ht="27" customHeight="1" x14ac:dyDescent="0.25">
      <c r="A27" s="5">
        <v>19</v>
      </c>
      <c r="B27" s="12" t="s">
        <v>71</v>
      </c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</row>
    <row r="28" spans="1:42" ht="27" customHeight="1" x14ac:dyDescent="0.25">
      <c r="A28" s="5">
        <v>20</v>
      </c>
      <c r="B28" s="12" t="s">
        <v>72</v>
      </c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</row>
    <row r="29" spans="1:42" ht="27" customHeight="1" x14ac:dyDescent="0.25">
      <c r="A29" s="5">
        <v>21</v>
      </c>
      <c r="B29" s="12" t="s">
        <v>73</v>
      </c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</row>
    <row r="30" spans="1:42" ht="27" customHeight="1" x14ac:dyDescent="0.25">
      <c r="A30" s="5">
        <v>22</v>
      </c>
      <c r="B30" s="12" t="s">
        <v>74</v>
      </c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</row>
    <row r="31" spans="1:42" ht="27" customHeight="1" x14ac:dyDescent="0.25">
      <c r="A31" s="5">
        <v>23</v>
      </c>
      <c r="B31" s="12" t="s">
        <v>75</v>
      </c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</row>
    <row r="32" spans="1:42" ht="27" customHeight="1" x14ac:dyDescent="0.25">
      <c r="A32" s="5">
        <v>24</v>
      </c>
      <c r="B32" s="12" t="s">
        <v>76</v>
      </c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</row>
    <row r="33" spans="1:42" ht="27" customHeight="1" x14ac:dyDescent="0.25">
      <c r="A33" s="5">
        <v>25</v>
      </c>
      <c r="B33" s="14" t="s">
        <v>77</v>
      </c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</row>
    <row r="34" spans="1:42" ht="27" customHeight="1" x14ac:dyDescent="0.25">
      <c r="A34" s="5">
        <v>26</v>
      </c>
      <c r="B34" s="16" t="s">
        <v>78</v>
      </c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</row>
    <row r="35" spans="1:42" ht="27" customHeight="1" x14ac:dyDescent="0.25">
      <c r="A35" s="5">
        <v>27</v>
      </c>
      <c r="B35" s="16" t="s">
        <v>79</v>
      </c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</row>
    <row r="36" spans="1:42" ht="27" customHeight="1" x14ac:dyDescent="0.25">
      <c r="A36" s="5">
        <v>28</v>
      </c>
      <c r="B36" s="15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</row>
    <row r="37" spans="1:42" ht="27" customHeight="1" x14ac:dyDescent="0.25">
      <c r="A37" s="5">
        <v>29</v>
      </c>
      <c r="B37" s="15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</row>
    <row r="38" spans="1:42" ht="27" customHeight="1" x14ac:dyDescent="0.25">
      <c r="A38" s="5">
        <v>30</v>
      </c>
      <c r="B38" s="15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</row>
    <row r="39" spans="1:42" ht="27" customHeight="1" x14ac:dyDescent="0.25">
      <c r="A39" s="5">
        <v>31</v>
      </c>
      <c r="B39" s="15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</row>
    <row r="40" spans="1:42" ht="27" customHeight="1" x14ac:dyDescent="0.25">
      <c r="A40" s="5">
        <v>32</v>
      </c>
      <c r="B40" s="7" t="s">
        <v>25</v>
      </c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</row>
    <row r="41" spans="1:42" ht="27" customHeight="1" x14ac:dyDescent="0.25">
      <c r="A41" s="5">
        <v>33</v>
      </c>
      <c r="B41" s="7" t="s">
        <v>25</v>
      </c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</row>
    <row r="42" spans="1:42" ht="27" customHeight="1" x14ac:dyDescent="0.25">
      <c r="A42" s="5">
        <v>34</v>
      </c>
      <c r="B42" s="7" t="s">
        <v>25</v>
      </c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</row>
    <row r="43" spans="1:42" ht="27" customHeight="1" x14ac:dyDescent="0.25">
      <c r="A43" s="5">
        <v>35</v>
      </c>
      <c r="B43" s="7" t="s">
        <v>25</v>
      </c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</row>
    <row r="44" spans="1:42" ht="27" customHeight="1" x14ac:dyDescent="0.25">
      <c r="A44" s="5">
        <v>36</v>
      </c>
      <c r="B44" s="7" t="s">
        <v>25</v>
      </c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</row>
  </sheetData>
  <mergeCells count="11">
    <mergeCell ref="A6:A8"/>
    <mergeCell ref="B6:B8"/>
    <mergeCell ref="C6:AP6"/>
    <mergeCell ref="C7:G7"/>
    <mergeCell ref="H7:L7"/>
    <mergeCell ref="M7:Q7"/>
    <mergeCell ref="R7:V7"/>
    <mergeCell ref="W7:AA7"/>
    <mergeCell ref="AB7:AF7"/>
    <mergeCell ref="AG7:AK7"/>
    <mergeCell ref="AL7:AP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TUJUAN PEMBELAJARAN</vt:lpstr>
      <vt:lpstr>INPUT NILAI KUANTITATIF</vt:lpstr>
      <vt:lpstr>INPUT NILAI KUALITATIF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Axioo</dc:creator>
  <cp:lastModifiedBy>SISWA</cp:lastModifiedBy>
  <dcterms:created xsi:type="dcterms:W3CDTF">2021-11-10T13:11:00Z</dcterms:created>
  <dcterms:modified xsi:type="dcterms:W3CDTF">2023-12-18T03:28:08Z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83AF25C4DDBA4815BB3F5F549BB536F3</vt:lpwstr>
  </property>
  <property fmtid="{D5CDD505-2E9C-101B-9397-08002B2CF9AE}" pid="3" name="KSOProductBuildVer">
    <vt:lpwstr>1033-11.2.0.11380</vt:lpwstr>
  </property>
</Properties>
</file>